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OliPFUEL\Results and softwatre\Global process paper\revised\Zenodo energy conversion management\"/>
    </mc:Choice>
  </mc:AlternateContent>
  <xr:revisionPtr revIDLastSave="0" documentId="13_ncr:1_{4BFCDF96-7AE4-4CAC-9398-D7692ED5604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Growth curve " sheetId="19" r:id="rId1"/>
    <sheet name="Summary" sheetId="1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6" i="19" l="1"/>
  <c r="E96" i="19"/>
  <c r="F95" i="19"/>
  <c r="E95" i="19"/>
  <c r="F94" i="19"/>
  <c r="E94" i="19"/>
  <c r="F93" i="19"/>
  <c r="E93" i="19"/>
  <c r="F92" i="19"/>
  <c r="E92" i="19"/>
  <c r="F91" i="19"/>
  <c r="E91" i="19"/>
  <c r="F90" i="19"/>
  <c r="E90" i="19"/>
  <c r="F89" i="19"/>
  <c r="E89" i="19"/>
  <c r="F88" i="19"/>
  <c r="E88" i="19"/>
  <c r="F87" i="19"/>
  <c r="E87" i="19"/>
  <c r="F86" i="19"/>
  <c r="E86" i="19"/>
  <c r="F85" i="19"/>
  <c r="E85" i="19"/>
  <c r="F84" i="19"/>
  <c r="E84" i="19"/>
  <c r="F83" i="19"/>
  <c r="E83" i="19"/>
  <c r="F82" i="19"/>
  <c r="E82" i="19"/>
  <c r="F81" i="19"/>
  <c r="E81" i="19"/>
  <c r="F80" i="19"/>
  <c r="E80" i="19"/>
  <c r="F72" i="19"/>
  <c r="E72" i="19"/>
  <c r="F71" i="19"/>
  <c r="E71" i="19"/>
  <c r="F70" i="19"/>
  <c r="E70" i="19"/>
  <c r="F69" i="19"/>
  <c r="E69" i="19"/>
  <c r="F68" i="19"/>
  <c r="E68" i="19"/>
  <c r="F67" i="19"/>
  <c r="E67" i="19"/>
  <c r="F66" i="19"/>
  <c r="E66" i="19"/>
  <c r="F65" i="19"/>
  <c r="E65" i="19"/>
  <c r="F64" i="19"/>
  <c r="E64" i="19"/>
  <c r="F63" i="19"/>
  <c r="E63" i="19"/>
  <c r="F62" i="19"/>
  <c r="E62" i="19"/>
  <c r="F61" i="19"/>
  <c r="E61" i="19"/>
  <c r="F60" i="19"/>
  <c r="E60" i="19"/>
  <c r="F59" i="19"/>
  <c r="E59" i="19"/>
  <c r="F58" i="19"/>
  <c r="E58" i="19"/>
  <c r="F57" i="19"/>
  <c r="E57" i="19"/>
  <c r="F56" i="19"/>
  <c r="E56" i="19"/>
  <c r="S48" i="19"/>
  <c r="R48" i="19"/>
  <c r="F48" i="19"/>
  <c r="E48" i="19"/>
  <c r="S47" i="19"/>
  <c r="R47" i="19"/>
  <c r="F47" i="19"/>
  <c r="E47" i="19"/>
  <c r="S46" i="19"/>
  <c r="R46" i="19"/>
  <c r="F46" i="19"/>
  <c r="E46" i="19"/>
  <c r="S45" i="19"/>
  <c r="R45" i="19"/>
  <c r="F45" i="19"/>
  <c r="E45" i="19"/>
  <c r="S44" i="19"/>
  <c r="R44" i="19"/>
  <c r="F44" i="19"/>
  <c r="E44" i="19"/>
  <c r="S43" i="19"/>
  <c r="R43" i="19"/>
  <c r="F43" i="19"/>
  <c r="E43" i="19"/>
  <c r="S42" i="19"/>
  <c r="R42" i="19"/>
  <c r="F42" i="19"/>
  <c r="E42" i="19"/>
  <c r="S41" i="19"/>
  <c r="R41" i="19"/>
  <c r="F41" i="19"/>
  <c r="E41" i="19"/>
  <c r="S40" i="19"/>
  <c r="R40" i="19"/>
  <c r="F40" i="19"/>
  <c r="E40" i="19"/>
  <c r="S39" i="19"/>
  <c r="R39" i="19"/>
  <c r="F39" i="19"/>
  <c r="E39" i="19"/>
  <c r="S38" i="19"/>
  <c r="R38" i="19"/>
  <c r="F38" i="19"/>
  <c r="E38" i="19"/>
  <c r="S37" i="19"/>
  <c r="R37" i="19"/>
  <c r="F37" i="19"/>
  <c r="E37" i="19"/>
  <c r="S36" i="19"/>
  <c r="R36" i="19"/>
  <c r="F36" i="19"/>
  <c r="E36" i="19"/>
  <c r="S35" i="19"/>
  <c r="R35" i="19"/>
  <c r="F35" i="19"/>
  <c r="E35" i="19"/>
  <c r="S34" i="19"/>
  <c r="R34" i="19"/>
  <c r="F34" i="19"/>
  <c r="E34" i="19"/>
  <c r="S33" i="19"/>
  <c r="R33" i="19"/>
  <c r="F33" i="19"/>
  <c r="E33" i="19"/>
  <c r="S32" i="19"/>
  <c r="R32" i="19"/>
  <c r="F32" i="19"/>
  <c r="E32" i="19"/>
  <c r="AC23" i="19"/>
  <c r="AB23" i="19"/>
  <c r="S23" i="19"/>
  <c r="R23" i="19"/>
  <c r="F23" i="19"/>
  <c r="E23" i="19"/>
  <c r="AC22" i="19"/>
  <c r="AB22" i="19"/>
  <c r="S22" i="19"/>
  <c r="R22" i="19"/>
  <c r="F22" i="19"/>
  <c r="E22" i="19"/>
  <c r="AC21" i="19"/>
  <c r="AB21" i="19"/>
  <c r="S21" i="19"/>
  <c r="R21" i="19"/>
  <c r="F21" i="19"/>
  <c r="E21" i="19"/>
  <c r="AC20" i="19"/>
  <c r="AB20" i="19"/>
  <c r="S20" i="19"/>
  <c r="R20" i="19"/>
  <c r="F20" i="19"/>
  <c r="E20" i="19"/>
  <c r="AC19" i="19"/>
  <c r="AB19" i="19"/>
  <c r="S19" i="19"/>
  <c r="R19" i="19"/>
  <c r="F19" i="19"/>
  <c r="E19" i="19"/>
  <c r="AC18" i="19"/>
  <c r="AB18" i="19"/>
  <c r="S18" i="19"/>
  <c r="R18" i="19"/>
  <c r="F18" i="19"/>
  <c r="E18" i="19"/>
  <c r="AC17" i="19"/>
  <c r="AB17" i="19"/>
  <c r="S17" i="19"/>
  <c r="R17" i="19"/>
  <c r="F17" i="19"/>
  <c r="E17" i="19"/>
  <c r="AC16" i="19"/>
  <c r="AB16" i="19"/>
  <c r="S16" i="19"/>
  <c r="R16" i="19"/>
  <c r="F16" i="19"/>
  <c r="E16" i="19"/>
  <c r="AC15" i="19"/>
  <c r="AB15" i="19"/>
  <c r="S15" i="19"/>
  <c r="R15" i="19"/>
  <c r="F15" i="19"/>
  <c r="E15" i="19"/>
  <c r="AC14" i="19"/>
  <c r="AB14" i="19"/>
  <c r="S14" i="19"/>
  <c r="R14" i="19"/>
  <c r="F14" i="19"/>
  <c r="E14" i="19"/>
  <c r="AC13" i="19"/>
  <c r="AB13" i="19"/>
  <c r="S13" i="19"/>
  <c r="R13" i="19"/>
  <c r="F13" i="19"/>
  <c r="E13" i="19"/>
  <c r="AC12" i="19"/>
  <c r="AB12" i="19"/>
  <c r="S12" i="19"/>
  <c r="R12" i="19"/>
  <c r="F12" i="19"/>
  <c r="E12" i="19"/>
  <c r="AC11" i="19"/>
  <c r="AB11" i="19"/>
  <c r="S11" i="19"/>
  <c r="R11" i="19"/>
  <c r="F11" i="19"/>
  <c r="E11" i="19"/>
  <c r="AC10" i="19"/>
  <c r="AB10" i="19"/>
  <c r="S10" i="19"/>
  <c r="R10" i="19"/>
  <c r="F10" i="19"/>
  <c r="E10" i="19"/>
  <c r="AC9" i="19"/>
  <c r="AB9" i="19"/>
  <c r="S9" i="19"/>
  <c r="R9" i="19"/>
  <c r="F9" i="19"/>
  <c r="E9" i="19"/>
  <c r="AC8" i="19"/>
  <c r="AB8" i="19"/>
  <c r="S8" i="19"/>
  <c r="R8" i="19"/>
  <c r="F8" i="19"/>
  <c r="E8" i="19"/>
  <c r="AC7" i="19"/>
  <c r="AB7" i="19"/>
  <c r="S7" i="19"/>
  <c r="R7" i="19"/>
  <c r="F7" i="19"/>
  <c r="E7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UJA</author>
  </authors>
  <commentList>
    <comment ref="C4" authorId="0" shapeId="0" xr:uid="{D4C33F67-1FC9-4750-8729-0360B99EEA89}">
      <text>
        <r>
          <rPr>
            <b/>
            <sz val="9"/>
            <color indexed="81"/>
            <rFont val="Tahoma"/>
            <family val="2"/>
          </rPr>
          <t>UJA:</t>
        </r>
        <r>
          <rPr>
            <sz val="9"/>
            <color indexed="81"/>
            <rFont val="Tahoma"/>
            <family val="2"/>
          </rPr>
          <t xml:space="preserve">
Yeasts concentrations</t>
        </r>
      </text>
    </comment>
  </commentList>
</comments>
</file>

<file path=xl/sharedStrings.xml><?xml version="1.0" encoding="utf-8"?>
<sst xmlns="http://schemas.openxmlformats.org/spreadsheetml/2006/main" count="85" uniqueCount="25">
  <si>
    <t>Average</t>
  </si>
  <si>
    <t>STDEV</t>
  </si>
  <si>
    <t>Wild type</t>
  </si>
  <si>
    <t>Time, h</t>
  </si>
  <si>
    <t>35°C</t>
  </si>
  <si>
    <t>45°C</t>
  </si>
  <si>
    <t>40°C</t>
  </si>
  <si>
    <t xml:space="preserve">Average </t>
  </si>
  <si>
    <t>Hydrolysate</t>
  </si>
  <si>
    <r>
      <t>Fermentation duplicate experiments with hydrolysate, adapted strain, 0,8 g·dm</t>
    </r>
    <r>
      <rPr>
        <vertAlign val="superscript"/>
        <sz val="10"/>
        <color rgb="FF000000"/>
        <rFont val="Arial"/>
        <family val="2"/>
        <scheme val="minor"/>
      </rPr>
      <t>-3</t>
    </r>
    <r>
      <rPr>
        <sz val="10"/>
        <color rgb="FF000000"/>
        <rFont val="Arial"/>
        <scheme val="minor"/>
      </rPr>
      <t>, 40°C</t>
    </r>
  </si>
  <si>
    <r>
      <t>Yeast concentrations g·dm</t>
    </r>
    <r>
      <rPr>
        <vertAlign val="superscript"/>
        <sz val="10"/>
        <color rgb="FF000000"/>
        <rFont val="Arial"/>
        <family val="2"/>
        <scheme val="minor"/>
      </rPr>
      <t>-3</t>
    </r>
  </si>
  <si>
    <t>Experiment 1</t>
  </si>
  <si>
    <t>Experiement 2</t>
  </si>
  <si>
    <r>
      <t>Fermentation duplicate experiments with hydrolysate, adapted strain, 0,1 g·dm</t>
    </r>
    <r>
      <rPr>
        <vertAlign val="superscript"/>
        <sz val="10"/>
        <color rgb="FF000000"/>
        <rFont val="Arial"/>
        <family val="2"/>
        <scheme val="minor"/>
      </rPr>
      <t>-3</t>
    </r>
    <r>
      <rPr>
        <sz val="10"/>
        <color rgb="FF000000"/>
        <rFont val="Arial"/>
        <scheme val="minor"/>
      </rPr>
      <t>, 40°C</t>
    </r>
  </si>
  <si>
    <r>
      <t>Fermentation duplicate experiments with hydrolysate, adapted strain, 1,3 g·dm</t>
    </r>
    <r>
      <rPr>
        <vertAlign val="superscript"/>
        <sz val="10"/>
        <color rgb="FF000000"/>
        <rFont val="Arial"/>
        <family val="2"/>
        <scheme val="minor"/>
      </rPr>
      <t>-3</t>
    </r>
    <r>
      <rPr>
        <sz val="10"/>
        <color rgb="FF000000"/>
        <rFont val="Arial"/>
        <family val="2"/>
        <scheme val="minor"/>
      </rPr>
      <t>, 40°C</t>
    </r>
  </si>
  <si>
    <r>
      <t>Fermentation duplicate experiments with hydrolysate, adapted strain, 0,8 g·dm</t>
    </r>
    <r>
      <rPr>
        <vertAlign val="superscript"/>
        <sz val="10"/>
        <color rgb="FF000000"/>
        <rFont val="Arial"/>
        <family val="2"/>
        <scheme val="minor"/>
      </rPr>
      <t>-3</t>
    </r>
    <r>
      <rPr>
        <sz val="10"/>
        <color rgb="FF000000"/>
        <rFont val="Arial"/>
        <scheme val="minor"/>
      </rPr>
      <t>, 35°C</t>
    </r>
  </si>
  <si>
    <r>
      <t>Fermentation duplicate experiments with pure sugar (glucose and xylose mixture), adapted strain, 0,1 g·dm</t>
    </r>
    <r>
      <rPr>
        <vertAlign val="superscript"/>
        <sz val="10"/>
        <color rgb="FF000000"/>
        <rFont val="Arial"/>
        <family val="2"/>
        <scheme val="minor"/>
      </rPr>
      <t>-3</t>
    </r>
    <r>
      <rPr>
        <sz val="10"/>
        <color rgb="FF000000"/>
        <rFont val="Arial"/>
        <family val="2"/>
        <scheme val="minor"/>
      </rPr>
      <t>, 40°C</t>
    </r>
  </si>
  <si>
    <r>
      <t>Fermentation duplicate experiments with hydrolysate, wild type strain, 0,8 g·dm</t>
    </r>
    <r>
      <rPr>
        <vertAlign val="superscript"/>
        <sz val="10"/>
        <color rgb="FF000000"/>
        <rFont val="Arial"/>
        <family val="2"/>
        <scheme val="minor"/>
      </rPr>
      <t>-3</t>
    </r>
    <r>
      <rPr>
        <sz val="10"/>
        <color rgb="FF000000"/>
        <rFont val="Arial"/>
        <family val="2"/>
        <scheme val="minor"/>
      </rPr>
      <t>, 35°C</t>
    </r>
  </si>
  <si>
    <r>
      <t>Fermentation duplicate experiments with hydrolysate, adapted strain, 0,8 g·dm</t>
    </r>
    <r>
      <rPr>
        <vertAlign val="superscript"/>
        <sz val="10"/>
        <color rgb="FF000000"/>
        <rFont val="Arial"/>
        <family val="2"/>
        <scheme val="minor"/>
      </rPr>
      <t>-3</t>
    </r>
    <r>
      <rPr>
        <sz val="10"/>
        <color rgb="FF000000"/>
        <rFont val="Arial"/>
        <scheme val="minor"/>
      </rPr>
      <t>, 45°C</t>
    </r>
  </si>
  <si>
    <t>Adapted</t>
  </si>
  <si>
    <r>
      <t>0,8 g</t>
    </r>
    <r>
      <rPr>
        <sz val="10"/>
        <color rgb="FF000000"/>
        <rFont val="Aptos Narrow"/>
        <family val="2"/>
      </rPr>
      <t>·</t>
    </r>
    <r>
      <rPr>
        <sz val="10"/>
        <color rgb="FF000000"/>
        <rFont val="Arial"/>
        <family val="2"/>
      </rPr>
      <t>dm</t>
    </r>
    <r>
      <rPr>
        <vertAlign val="superscript"/>
        <sz val="10"/>
        <color rgb="FF000000"/>
        <rFont val="Arial"/>
        <family val="2"/>
      </rPr>
      <t>-3</t>
    </r>
  </si>
  <si>
    <t>0,1 g·dm-3</t>
  </si>
  <si>
    <t>1,3 g·dm-3</t>
  </si>
  <si>
    <r>
      <t>Yeast biomass concentrations (g·dm</t>
    </r>
    <r>
      <rPr>
        <vertAlign val="superscript"/>
        <sz val="10"/>
        <color rgb="FF000000"/>
        <rFont val="Arial"/>
        <family val="2"/>
        <scheme val="minor"/>
      </rPr>
      <t>-3</t>
    </r>
    <r>
      <rPr>
        <sz val="10"/>
        <color rgb="FF000000"/>
        <rFont val="Arial"/>
        <scheme val="minor"/>
      </rPr>
      <t>)</t>
    </r>
  </si>
  <si>
    <t>Pure sugar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</si>
</sst>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9" x14ac:knownFonts="1">
    <font>
      <sz val="10"/>
      <color rgb="FF000000"/>
      <name val="Arial"/>
      <scheme val="minor"/>
    </font>
    <font>
      <sz val="10"/>
      <color rgb="FF000000"/>
      <name val="Arial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  <scheme val="minor"/>
    </font>
    <font>
      <sz val="10"/>
      <color rgb="FF000000"/>
      <name val="Aptos Narrow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vertAlign val="superscript"/>
      <sz val="10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 applyAlignment="1"/>
    <xf numFmtId="2" fontId="0" fillId="0" borderId="0" xfId="0" applyNumberFormat="1" applyFont="1" applyAlignment="1"/>
    <xf numFmtId="165" fontId="0" fillId="0" borderId="0" xfId="0" applyNumberFormat="1" applyFont="1" applyAlignment="1"/>
    <xf numFmtId="2" fontId="0" fillId="0" borderId="0" xfId="0" applyNumberFormat="1" applyFont="1" applyAlignment="1">
      <alignment horizontal="left" indent="1"/>
    </xf>
    <xf numFmtId="165" fontId="4" fillId="0" borderId="0" xfId="0" applyNumberFormat="1" applyFont="1" applyAlignment="1"/>
    <xf numFmtId="165" fontId="0" fillId="0" borderId="0" xfId="0" applyNumberFormat="1" applyFont="1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Inoculum concentrations impact</a:t>
            </a:r>
          </a:p>
        </c:rich>
      </c:tx>
      <c:layout>
        <c:manualLayout>
          <c:xMode val="edge"/>
          <c:yMode val="edge"/>
          <c:x val="0.29131797324410658"/>
          <c:y val="3.84950775147918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12"/>
            <c:marker>
              <c:symbol val="circle"/>
              <c:size val="2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1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139E-4A81-864A-E4CFEEB59159}"/>
              </c:ext>
            </c:extLst>
          </c:dPt>
          <c:errBars>
            <c:errDir val="x"/>
            <c:errBarType val="plus"/>
            <c:errValType val="cust"/>
            <c:noEndCap val="0"/>
            <c:plus>
              <c:numRef>
                <c:f>Summary!$D$5:$D$21</c:f>
                <c:numCache>
                  <c:formatCode>General</c:formatCode>
                  <c:ptCount val="17"/>
                  <c:pt idx="0">
                    <c:v>9.8022677541987507E-4</c:v>
                  </c:pt>
                  <c:pt idx="1">
                    <c:v>3.6887551065811014E-2</c:v>
                  </c:pt>
                  <c:pt idx="2">
                    <c:v>4.8924541413602043E-2</c:v>
                  </c:pt>
                  <c:pt idx="3">
                    <c:v>1.413550649765759E-3</c:v>
                  </c:pt>
                  <c:pt idx="4">
                    <c:v>3.7275841077029949E-2</c:v>
                  </c:pt>
                  <c:pt idx="5">
                    <c:v>8.7365252524289894E-3</c:v>
                  </c:pt>
                  <c:pt idx="6">
                    <c:v>6.2514691806269035E-2</c:v>
                  </c:pt>
                  <c:pt idx="7">
                    <c:v>5.3001586531402023E-2</c:v>
                  </c:pt>
                  <c:pt idx="8">
                    <c:v>1.3694890584630446E-2</c:v>
                  </c:pt>
                  <c:pt idx="9">
                    <c:v>0.17511879505979783</c:v>
                  </c:pt>
                  <c:pt idx="10">
                    <c:v>0.15143310437543439</c:v>
                  </c:pt>
                  <c:pt idx="11">
                    <c:v>0.19919277575537916</c:v>
                  </c:pt>
                  <c:pt idx="12">
                    <c:v>0.11493384332084265</c:v>
                  </c:pt>
                  <c:pt idx="13">
                    <c:v>9.1054007630870237E-2</c:v>
                  </c:pt>
                  <c:pt idx="14">
                    <c:v>0.10134369292817498</c:v>
                  </c:pt>
                  <c:pt idx="15">
                    <c:v>2.5238850729239162E-2</c:v>
                  </c:pt>
                  <c:pt idx="16">
                    <c:v>3.4946101009715722E-2</c:v>
                  </c:pt>
                </c:numCache>
              </c:numRef>
            </c:plus>
            <c:minus>
              <c:numRef>
                <c:f>Summary!$D$5:$D$21</c:f>
                <c:numCache>
                  <c:formatCode>General</c:formatCode>
                  <c:ptCount val="17"/>
                  <c:pt idx="0">
                    <c:v>9.8022677541987507E-4</c:v>
                  </c:pt>
                  <c:pt idx="1">
                    <c:v>3.6887551065811014E-2</c:v>
                  </c:pt>
                  <c:pt idx="2">
                    <c:v>4.8924541413602043E-2</c:v>
                  </c:pt>
                  <c:pt idx="3">
                    <c:v>1.413550649765759E-3</c:v>
                  </c:pt>
                  <c:pt idx="4">
                    <c:v>3.7275841077029949E-2</c:v>
                  </c:pt>
                  <c:pt idx="5">
                    <c:v>8.7365252524289894E-3</c:v>
                  </c:pt>
                  <c:pt idx="6">
                    <c:v>6.2514691806269035E-2</c:v>
                  </c:pt>
                  <c:pt idx="7">
                    <c:v>5.3001586531402023E-2</c:v>
                  </c:pt>
                  <c:pt idx="8">
                    <c:v>1.3694890584630446E-2</c:v>
                  </c:pt>
                  <c:pt idx="9">
                    <c:v>0.17511879505979783</c:v>
                  </c:pt>
                  <c:pt idx="10">
                    <c:v>0.15143310437543439</c:v>
                  </c:pt>
                  <c:pt idx="11">
                    <c:v>0.19919277575537916</c:v>
                  </c:pt>
                  <c:pt idx="12">
                    <c:v>0.11493384332084265</c:v>
                  </c:pt>
                  <c:pt idx="13">
                    <c:v>9.1054007630870237E-2</c:v>
                  </c:pt>
                  <c:pt idx="14">
                    <c:v>0.10134369292817498</c:v>
                  </c:pt>
                  <c:pt idx="15">
                    <c:v>2.5238850729239162E-2</c:v>
                  </c:pt>
                  <c:pt idx="16">
                    <c:v>3.4946101009715722E-2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prstDash val="sysDot"/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accent1"/>
                </a:solidFill>
                <a:prstDash val="sysDot"/>
                <a:round/>
              </a:ln>
              <a:effectLst/>
            </c:spPr>
          </c:errBars>
          <c:xVal>
            <c:numRef>
              <c:f>Summary!$B$5:$B$21</c:f>
              <c:numCache>
                <c:formatCode>General</c:formatCode>
                <c:ptCount val="17"/>
                <c:pt idx="0">
                  <c:v>0.16667000000000001</c:v>
                </c:pt>
                <c:pt idx="1">
                  <c:v>0.75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29</c:v>
                </c:pt>
                <c:pt idx="12">
                  <c:v>40</c:v>
                </c:pt>
                <c:pt idx="13">
                  <c:v>48</c:v>
                </c:pt>
                <c:pt idx="14">
                  <c:v>55</c:v>
                </c:pt>
                <c:pt idx="15">
                  <c:v>69</c:v>
                </c:pt>
                <c:pt idx="16">
                  <c:v>92.5</c:v>
                </c:pt>
              </c:numCache>
            </c:numRef>
          </c:xVal>
          <c:yVal>
            <c:numRef>
              <c:f>Summary!$C$5:$C$21</c:f>
              <c:numCache>
                <c:formatCode>0.0</c:formatCode>
                <c:ptCount val="17"/>
                <c:pt idx="0">
                  <c:v>0.81010062500000002</c:v>
                </c:pt>
                <c:pt idx="1">
                  <c:v>0.70112018749999994</c:v>
                </c:pt>
                <c:pt idx="2">
                  <c:v>0.65433487499999998</c:v>
                </c:pt>
                <c:pt idx="3">
                  <c:v>0.70099953124999992</c:v>
                </c:pt>
                <c:pt idx="4">
                  <c:v>0.81006700000000009</c:v>
                </c:pt>
                <c:pt idx="5">
                  <c:v>0.79856296875000021</c:v>
                </c:pt>
                <c:pt idx="6">
                  <c:v>0.89523656250000005</c:v>
                </c:pt>
                <c:pt idx="7">
                  <c:v>0.87769215624999997</c:v>
                </c:pt>
                <c:pt idx="8">
                  <c:v>1.1773415</c:v>
                </c:pt>
                <c:pt idx="9">
                  <c:v>1.0069290000000002</c:v>
                </c:pt>
                <c:pt idx="10">
                  <c:v>0.93735500000000016</c:v>
                </c:pt>
                <c:pt idx="11">
                  <c:v>0.96717262500000012</c:v>
                </c:pt>
                <c:pt idx="12">
                  <c:v>0.85970900000000006</c:v>
                </c:pt>
                <c:pt idx="13">
                  <c:v>0.79548896875000019</c:v>
                </c:pt>
                <c:pt idx="14">
                  <c:v>0.60442106250000005</c:v>
                </c:pt>
                <c:pt idx="15">
                  <c:v>0.58399375000000009</c:v>
                </c:pt>
                <c:pt idx="16">
                  <c:v>0.58745337499999994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80-4A77-A56D-DD1D79DBD4B3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circl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Summary!$F$5:$F$21</c:f>
                <c:numCache>
                  <c:formatCode>General</c:formatCode>
                  <c:ptCount val="17"/>
                  <c:pt idx="0">
                    <c:v>2.5505341597398628E-2</c:v>
                  </c:pt>
                  <c:pt idx="1">
                    <c:v>1.4755020426324391E-2</c:v>
                  </c:pt>
                  <c:pt idx="2">
                    <c:v>0</c:v>
                  </c:pt>
                  <c:pt idx="3">
                    <c:v>9.9013952860862054E-3</c:v>
                  </c:pt>
                  <c:pt idx="4">
                    <c:v>1.2425280359010017E-2</c:v>
                  </c:pt>
                  <c:pt idx="5">
                    <c:v>8.7365252524288905E-3</c:v>
                  </c:pt>
                  <c:pt idx="6">
                    <c:v>0</c:v>
                  </c:pt>
                  <c:pt idx="7">
                    <c:v>2.0191080583391339E-2</c:v>
                  </c:pt>
                  <c:pt idx="8">
                    <c:v>4.426506127897311E-2</c:v>
                  </c:pt>
                  <c:pt idx="9">
                    <c:v>5.552547160432595E-2</c:v>
                  </c:pt>
                  <c:pt idx="10">
                    <c:v>5.8243501682859508E-2</c:v>
                  </c:pt>
                  <c:pt idx="11">
                    <c:v>4.892454141360196E-2</c:v>
                  </c:pt>
                  <c:pt idx="12">
                    <c:v>9.392428663822798E-2</c:v>
                  </c:pt>
                  <c:pt idx="13">
                    <c:v>8.0181887316737116E-2</c:v>
                  </c:pt>
                  <c:pt idx="14">
                    <c:v>0.13163031380326184</c:v>
                  </c:pt>
                  <c:pt idx="15">
                    <c:v>6.8255249820984493E-2</c:v>
                  </c:pt>
                  <c:pt idx="16">
                    <c:v>0.14056098406130088</c:v>
                  </c:pt>
                </c:numCache>
              </c:numRef>
            </c:plus>
            <c:minus>
              <c:numRef>
                <c:f>Summary!$F$5:$F$21</c:f>
                <c:numCache>
                  <c:formatCode>General</c:formatCode>
                  <c:ptCount val="17"/>
                  <c:pt idx="0">
                    <c:v>2.5505341597398628E-2</c:v>
                  </c:pt>
                  <c:pt idx="1">
                    <c:v>1.4755020426324391E-2</c:v>
                  </c:pt>
                  <c:pt idx="2">
                    <c:v>0</c:v>
                  </c:pt>
                  <c:pt idx="3">
                    <c:v>9.9013952860862054E-3</c:v>
                  </c:pt>
                  <c:pt idx="4">
                    <c:v>1.2425280359010017E-2</c:v>
                  </c:pt>
                  <c:pt idx="5">
                    <c:v>8.7365252524288905E-3</c:v>
                  </c:pt>
                  <c:pt idx="6">
                    <c:v>0</c:v>
                  </c:pt>
                  <c:pt idx="7">
                    <c:v>2.0191080583391339E-2</c:v>
                  </c:pt>
                  <c:pt idx="8">
                    <c:v>4.426506127897311E-2</c:v>
                  </c:pt>
                  <c:pt idx="9">
                    <c:v>5.552547160432595E-2</c:v>
                  </c:pt>
                  <c:pt idx="10">
                    <c:v>5.8243501682859508E-2</c:v>
                  </c:pt>
                  <c:pt idx="11">
                    <c:v>4.892454141360196E-2</c:v>
                  </c:pt>
                  <c:pt idx="12">
                    <c:v>9.392428663822798E-2</c:v>
                  </c:pt>
                  <c:pt idx="13">
                    <c:v>8.0181887316737116E-2</c:v>
                  </c:pt>
                  <c:pt idx="14">
                    <c:v>0.13163031380326184</c:v>
                  </c:pt>
                  <c:pt idx="15">
                    <c:v>6.8255249820984493E-2</c:v>
                  </c:pt>
                  <c:pt idx="16">
                    <c:v>0.14056098406130088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C00000"/>
                </a:solidFill>
                <a:prstDash val="sysDot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Summary!$B$5:$B$21</c:f>
              <c:numCache>
                <c:formatCode>General</c:formatCode>
                <c:ptCount val="17"/>
                <c:pt idx="0">
                  <c:v>0.16667000000000001</c:v>
                </c:pt>
                <c:pt idx="1">
                  <c:v>0.75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29</c:v>
                </c:pt>
                <c:pt idx="12">
                  <c:v>40</c:v>
                </c:pt>
                <c:pt idx="13">
                  <c:v>48</c:v>
                </c:pt>
                <c:pt idx="14">
                  <c:v>55</c:v>
                </c:pt>
                <c:pt idx="15">
                  <c:v>69</c:v>
                </c:pt>
                <c:pt idx="16">
                  <c:v>92.5</c:v>
                </c:pt>
              </c:numCache>
            </c:numRef>
          </c:xVal>
          <c:yVal>
            <c:numRef>
              <c:f>Summary!$E$5:$E$21</c:f>
              <c:numCache>
                <c:formatCode>0.0</c:formatCode>
                <c:ptCount val="17"/>
                <c:pt idx="0">
                  <c:v>0.12340500000000001</c:v>
                </c:pt>
                <c:pt idx="1">
                  <c:v>5.9467625000000017E-2</c:v>
                </c:pt>
                <c:pt idx="2">
                  <c:v>5.6337750000000013E-2</c:v>
                </c:pt>
                <c:pt idx="3">
                  <c:v>6.9544343750000015E-2</c:v>
                </c:pt>
                <c:pt idx="4">
                  <c:v>0.10718699999999999</c:v>
                </c:pt>
                <c:pt idx="5">
                  <c:v>0.16020515625000004</c:v>
                </c:pt>
                <c:pt idx="6">
                  <c:v>0.25138749999999999</c:v>
                </c:pt>
                <c:pt idx="7">
                  <c:v>0.35835718750000012</c:v>
                </c:pt>
                <c:pt idx="8">
                  <c:v>0.8134721250000001</c:v>
                </c:pt>
                <c:pt idx="9">
                  <c:v>0.72001118750000015</c:v>
                </c:pt>
                <c:pt idx="10">
                  <c:v>0.76163500000000006</c:v>
                </c:pt>
                <c:pt idx="11">
                  <c:v>0.72747956250000012</c:v>
                </c:pt>
                <c:pt idx="12">
                  <c:v>0.68127300000000002</c:v>
                </c:pt>
                <c:pt idx="13">
                  <c:v>0.55524678125000004</c:v>
                </c:pt>
                <c:pt idx="14">
                  <c:v>0.50722593750000011</c:v>
                </c:pt>
                <c:pt idx="15">
                  <c:v>0.48493593749999997</c:v>
                </c:pt>
                <c:pt idx="16">
                  <c:v>0.45676162500000006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E80-4A77-A56D-DD1D79DBD4B3}"/>
            </c:ext>
          </c:extLst>
        </c:ser>
        <c:ser>
          <c:idx val="2"/>
          <c:order val="2"/>
          <c:spPr>
            <a:ln w="19050" cap="rnd">
              <a:solidFill>
                <a:srgbClr val="00B050"/>
              </a:solidFill>
              <a:prstDash val="sysDot"/>
              <a:round/>
            </a:ln>
            <a:effectLst/>
          </c:spPr>
          <c:marker>
            <c:symbol val="circle"/>
            <c:size val="2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x"/>
            <c:errBarType val="plus"/>
            <c:errValType val="cust"/>
            <c:noEndCap val="0"/>
            <c:plus>
              <c:numRef>
                <c:f>Summary!$H$5:$H$21</c:f>
                <c:numCache>
                  <c:formatCode>General</c:formatCode>
                  <c:ptCount val="17"/>
                  <c:pt idx="0">
                    <c:v>8.0512945872851203E-3</c:v>
                  </c:pt>
                  <c:pt idx="1">
                    <c:v>7.0086347025040824E-2</c:v>
                  </c:pt>
                  <c:pt idx="2">
                    <c:v>1.7473050504857823E-2</c:v>
                  </c:pt>
                  <c:pt idx="3">
                    <c:v>5.2807441525792552E-2</c:v>
                  </c:pt>
                  <c:pt idx="4">
                    <c:v>2.5585244663672901E-2</c:v>
                  </c:pt>
                  <c:pt idx="5">
                    <c:v>6.279262896544896E-2</c:v>
                  </c:pt>
                  <c:pt idx="6">
                    <c:v>5.1768259722491015E-2</c:v>
                  </c:pt>
                  <c:pt idx="7">
                    <c:v>0.1362897939378912</c:v>
                  </c:pt>
                  <c:pt idx="8">
                    <c:v>9.600848387577525E-2</c:v>
                  </c:pt>
                  <c:pt idx="9">
                    <c:v>0.18793236543002637</c:v>
                  </c:pt>
                  <c:pt idx="10">
                    <c:v>9.9013952860860885E-2</c:v>
                  </c:pt>
                  <c:pt idx="11">
                    <c:v>2.0967660605829164E-2</c:v>
                  </c:pt>
                  <c:pt idx="12">
                    <c:v>5.1254281480916035E-2</c:v>
                  </c:pt>
                  <c:pt idx="13">
                    <c:v>2.7180300785334299E-2</c:v>
                  </c:pt>
                  <c:pt idx="14">
                    <c:v>0.12580596363497626</c:v>
                  </c:pt>
                  <c:pt idx="15">
                    <c:v>1.9414500560952959E-3</c:v>
                  </c:pt>
                  <c:pt idx="16">
                    <c:v>4.3488481256535004E-2</c:v>
                  </c:pt>
                </c:numCache>
              </c:numRef>
            </c:plus>
            <c:minus>
              <c:numRef>
                <c:f>Summary!$H$5:$H$21</c:f>
                <c:numCache>
                  <c:formatCode>General</c:formatCode>
                  <c:ptCount val="17"/>
                  <c:pt idx="0">
                    <c:v>8.0512945872851203E-3</c:v>
                  </c:pt>
                  <c:pt idx="1">
                    <c:v>7.0086347025040824E-2</c:v>
                  </c:pt>
                  <c:pt idx="2">
                    <c:v>1.7473050504857823E-2</c:v>
                  </c:pt>
                  <c:pt idx="3">
                    <c:v>5.2807441525792552E-2</c:v>
                  </c:pt>
                  <c:pt idx="4">
                    <c:v>2.5585244663672901E-2</c:v>
                  </c:pt>
                  <c:pt idx="5">
                    <c:v>6.279262896544896E-2</c:v>
                  </c:pt>
                  <c:pt idx="6">
                    <c:v>5.1768259722491015E-2</c:v>
                  </c:pt>
                  <c:pt idx="7">
                    <c:v>0.1362897939378912</c:v>
                  </c:pt>
                  <c:pt idx="8">
                    <c:v>9.600848387577525E-2</c:v>
                  </c:pt>
                  <c:pt idx="9">
                    <c:v>0.18793236543002637</c:v>
                  </c:pt>
                  <c:pt idx="10">
                    <c:v>9.9013952860860885E-2</c:v>
                  </c:pt>
                  <c:pt idx="11">
                    <c:v>2.0967660605829164E-2</c:v>
                  </c:pt>
                  <c:pt idx="12">
                    <c:v>5.1254281480916035E-2</c:v>
                  </c:pt>
                  <c:pt idx="13">
                    <c:v>2.7180300785334299E-2</c:v>
                  </c:pt>
                  <c:pt idx="14">
                    <c:v>0.12580596363497626</c:v>
                  </c:pt>
                  <c:pt idx="15">
                    <c:v>1.9414500560952959E-3</c:v>
                  </c:pt>
                  <c:pt idx="16">
                    <c:v>4.3488481256535004E-2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/>
                </a:solidFill>
                <a:prstDash val="sysDot"/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rgbClr val="00B050"/>
                </a:solidFill>
                <a:prstDash val="sysDot"/>
                <a:round/>
              </a:ln>
              <a:effectLst/>
            </c:spPr>
          </c:errBars>
          <c:xVal>
            <c:numRef>
              <c:f>Summary!$B$5:$B$21</c:f>
              <c:numCache>
                <c:formatCode>General</c:formatCode>
                <c:ptCount val="17"/>
                <c:pt idx="0">
                  <c:v>0.16667000000000001</c:v>
                </c:pt>
                <c:pt idx="1">
                  <c:v>0.75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29</c:v>
                </c:pt>
                <c:pt idx="12">
                  <c:v>40</c:v>
                </c:pt>
                <c:pt idx="13">
                  <c:v>48</c:v>
                </c:pt>
                <c:pt idx="14">
                  <c:v>55</c:v>
                </c:pt>
                <c:pt idx="15">
                  <c:v>69</c:v>
                </c:pt>
                <c:pt idx="16">
                  <c:v>92.5</c:v>
                </c:pt>
              </c:numCache>
            </c:numRef>
          </c:xVal>
          <c:yVal>
            <c:numRef>
              <c:f>Summary!$G$5:$G$21</c:f>
              <c:numCache>
                <c:formatCode>0.0</c:formatCode>
                <c:ptCount val="17"/>
                <c:pt idx="0">
                  <c:v>1.3093131250000001</c:v>
                </c:pt>
                <c:pt idx="1">
                  <c:v>1.3453810937500001</c:v>
                </c:pt>
                <c:pt idx="2">
                  <c:v>1.3190506875000001</c:v>
                </c:pt>
                <c:pt idx="3">
                  <c:v>1.4161361250000002</c:v>
                </c:pt>
                <c:pt idx="4">
                  <c:v>1.5036415000000001</c:v>
                </c:pt>
                <c:pt idx="5">
                  <c:v>1.5080917187500003</c:v>
                </c:pt>
                <c:pt idx="6">
                  <c:v>1.5949106875000001</c:v>
                </c:pt>
                <c:pt idx="7">
                  <c:v>1.5683541249999999</c:v>
                </c:pt>
                <c:pt idx="8">
                  <c:v>2.2558425</c:v>
                </c:pt>
                <c:pt idx="9">
                  <c:v>2.1908425000000005</c:v>
                </c:pt>
                <c:pt idx="10">
                  <c:v>2.0534515625000003</c:v>
                </c:pt>
                <c:pt idx="11">
                  <c:v>1.9555976249999998</c:v>
                </c:pt>
                <c:pt idx="12">
                  <c:v>1.9942012499999997</c:v>
                </c:pt>
                <c:pt idx="13">
                  <c:v>1.9119414999999997</c:v>
                </c:pt>
                <c:pt idx="14">
                  <c:v>1.8167234999999999</c:v>
                </c:pt>
                <c:pt idx="15">
                  <c:v>1.2407465625</c:v>
                </c:pt>
                <c:pt idx="16">
                  <c:v>1.0112675000000002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E80-4A77-A56D-DD1D79DBD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1794240"/>
        <c:axId val="1320028032"/>
      </c:scatterChart>
      <c:valAx>
        <c:axId val="143179424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layout>
            <c:manualLayout>
              <c:xMode val="edge"/>
              <c:yMode val="edge"/>
              <c:x val="0.4414896983142696"/>
              <c:y val="0.925212486832032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0028032"/>
        <c:crosses val="autoZero"/>
        <c:crossBetween val="midCat"/>
        <c:majorUnit val="10"/>
      </c:valAx>
      <c:valAx>
        <c:axId val="13200280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ea typeface="+mn-ea"/>
                    <a:cs typeface="Calibri" panose="020F0502020204030204" pitchFamily="34" charset="0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Biomass concentration (g·dm⁻</a:t>
                </a:r>
                <a:r>
                  <a:rPr lang="en-GB" sz="1000" baseline="300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3</a:t>
                </a:r>
                <a:r>
                  <a:rPr lang="en-GB" sz="10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2.4192880412561495E-2"/>
              <c:y val="0.198895987887538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ysClr val="windowText" lastClr="000000"/>
                  </a:solidFill>
                  <a:latin typeface="Calibri" panose="020F0502020204030204" pitchFamily="34" charset="0"/>
                  <a:ea typeface="+mn-ea"/>
                  <a:cs typeface="Calibri" panose="020F0502020204030204" pitchFamily="34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1794240"/>
        <c:crosses val="autoZero"/>
        <c:crossBetween val="midCat"/>
      </c:valAx>
      <c:spPr>
        <a:noFill/>
        <a:ln w="317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r>
              <a:rPr lang="en-GB"/>
              <a:t>Temperature impact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31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317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Summary!$S$5:$S$21</c:f>
                <c:numCache>
                  <c:formatCode>General</c:formatCode>
                  <c:ptCount val="17"/>
                  <c:pt idx="0">
                    <c:v>2.7998776884557833E-2</c:v>
                  </c:pt>
                  <c:pt idx="1">
                    <c:v>0.12297758070440507</c:v>
                  </c:pt>
                  <c:pt idx="2">
                    <c:v>4.6248407411853681E-2</c:v>
                  </c:pt>
                  <c:pt idx="3">
                    <c:v>4.9506976430430401E-2</c:v>
                  </c:pt>
                  <c:pt idx="4">
                    <c:v>1.7168552647209429E-2</c:v>
                  </c:pt>
                  <c:pt idx="5">
                    <c:v>4.9506976430430595E-2</c:v>
                  </c:pt>
                  <c:pt idx="6">
                    <c:v>0.17679764333503004</c:v>
                  </c:pt>
                  <c:pt idx="7">
                    <c:v>7.8240437260641102E-2</c:v>
                  </c:pt>
                  <c:pt idx="8">
                    <c:v>2.0590595914761804E-2</c:v>
                  </c:pt>
                  <c:pt idx="9">
                    <c:v>2.8284271247463496E-3</c:v>
                  </c:pt>
                  <c:pt idx="10">
                    <c:v>1.8031222920257016E-2</c:v>
                  </c:pt>
                  <c:pt idx="11">
                    <c:v>6.3639610306789338E-3</c:v>
                  </c:pt>
                  <c:pt idx="12">
                    <c:v>1.4849242404917589E-2</c:v>
                  </c:pt>
                  <c:pt idx="13">
                    <c:v>6.3639610306788549E-3</c:v>
                  </c:pt>
                  <c:pt idx="14">
                    <c:v>9.8994949366117534E-3</c:v>
                  </c:pt>
                  <c:pt idx="15">
                    <c:v>1.5190200455970866E-2</c:v>
                  </c:pt>
                  <c:pt idx="16">
                    <c:v>2.4411800960293724E-2</c:v>
                  </c:pt>
                </c:numCache>
              </c:numRef>
            </c:plus>
            <c:minus>
              <c:numRef>
                <c:f>Summary!$S$5:$S$21</c:f>
                <c:numCache>
                  <c:formatCode>General</c:formatCode>
                  <c:ptCount val="17"/>
                  <c:pt idx="0">
                    <c:v>2.7998776884557833E-2</c:v>
                  </c:pt>
                  <c:pt idx="1">
                    <c:v>0.12297758070440507</c:v>
                  </c:pt>
                  <c:pt idx="2">
                    <c:v>4.6248407411853681E-2</c:v>
                  </c:pt>
                  <c:pt idx="3">
                    <c:v>4.9506976430430401E-2</c:v>
                  </c:pt>
                  <c:pt idx="4">
                    <c:v>1.7168552647209429E-2</c:v>
                  </c:pt>
                  <c:pt idx="5">
                    <c:v>4.9506976430430595E-2</c:v>
                  </c:pt>
                  <c:pt idx="6">
                    <c:v>0.17679764333503004</c:v>
                  </c:pt>
                  <c:pt idx="7">
                    <c:v>7.8240437260641102E-2</c:v>
                  </c:pt>
                  <c:pt idx="8">
                    <c:v>2.0590595914761804E-2</c:v>
                  </c:pt>
                  <c:pt idx="9">
                    <c:v>2.8284271247463496E-3</c:v>
                  </c:pt>
                  <c:pt idx="10">
                    <c:v>1.8031222920257016E-2</c:v>
                  </c:pt>
                  <c:pt idx="11">
                    <c:v>6.3639610306789338E-3</c:v>
                  </c:pt>
                  <c:pt idx="12">
                    <c:v>1.4849242404917589E-2</c:v>
                  </c:pt>
                  <c:pt idx="13">
                    <c:v>6.3639610306788549E-3</c:v>
                  </c:pt>
                  <c:pt idx="14">
                    <c:v>9.8994949366117534E-3</c:v>
                  </c:pt>
                  <c:pt idx="15">
                    <c:v>1.5190200455970866E-2</c:v>
                  </c:pt>
                  <c:pt idx="16">
                    <c:v>2.4411800960293724E-2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prstDash val="sysDot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Summary!$Q$5:$Q$21</c:f>
              <c:numCache>
                <c:formatCode>General</c:formatCode>
                <c:ptCount val="17"/>
                <c:pt idx="0">
                  <c:v>0.16667000000000001</c:v>
                </c:pt>
                <c:pt idx="1">
                  <c:v>0.75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29</c:v>
                </c:pt>
                <c:pt idx="12">
                  <c:v>40</c:v>
                </c:pt>
                <c:pt idx="13">
                  <c:v>48</c:v>
                </c:pt>
                <c:pt idx="14">
                  <c:v>55</c:v>
                </c:pt>
                <c:pt idx="15">
                  <c:v>69</c:v>
                </c:pt>
                <c:pt idx="16">
                  <c:v>92.5</c:v>
                </c:pt>
              </c:numCache>
            </c:numRef>
          </c:xVal>
          <c:yVal>
            <c:numRef>
              <c:f>Summary!$R$5:$R$21</c:f>
              <c:numCache>
                <c:formatCode>0.0</c:formatCode>
                <c:ptCount val="17"/>
                <c:pt idx="0">
                  <c:v>0.81504687499999995</c:v>
                </c:pt>
                <c:pt idx="1">
                  <c:v>0.68374471875000009</c:v>
                </c:pt>
                <c:pt idx="2">
                  <c:v>0.59313706250000009</c:v>
                </c:pt>
                <c:pt idx="3">
                  <c:v>0.52229790625000005</c:v>
                </c:pt>
                <c:pt idx="4">
                  <c:v>0.67723800000000001</c:v>
                </c:pt>
                <c:pt idx="5">
                  <c:v>0.62147015625000002</c:v>
                </c:pt>
                <c:pt idx="6">
                  <c:v>0.71466331249999993</c:v>
                </c:pt>
                <c:pt idx="7">
                  <c:v>0.69565721874999997</c:v>
                </c:pt>
                <c:pt idx="8">
                  <c:v>1.1845325</c:v>
                </c:pt>
                <c:pt idx="9">
                  <c:v>1.1408374375000001</c:v>
                </c:pt>
                <c:pt idx="10">
                  <c:v>0.82301687500000009</c:v>
                </c:pt>
                <c:pt idx="11">
                  <c:v>0.8382352500000001</c:v>
                </c:pt>
                <c:pt idx="12">
                  <c:v>0.76574200000000003</c:v>
                </c:pt>
                <c:pt idx="13">
                  <c:v>0.68371175000000006</c:v>
                </c:pt>
                <c:pt idx="14">
                  <c:v>0.57353412500000012</c:v>
                </c:pt>
                <c:pt idx="15">
                  <c:v>0.56590578125000002</c:v>
                </c:pt>
                <c:pt idx="16">
                  <c:v>0.48665325000000004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72A-4D0B-9FC2-ED6BA1D29ED1}"/>
            </c:ext>
          </c:extLst>
        </c:ser>
        <c:ser>
          <c:idx val="1"/>
          <c:order val="1"/>
          <c:spPr>
            <a:ln w="31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317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Summary!$U$5:$U$21</c:f>
                <c:numCache>
                  <c:formatCode>General</c:formatCode>
                  <c:ptCount val="17"/>
                  <c:pt idx="0">
                    <c:v>9.8022677541987507E-4</c:v>
                  </c:pt>
                  <c:pt idx="1">
                    <c:v>3.6887551065811014E-2</c:v>
                  </c:pt>
                  <c:pt idx="2">
                    <c:v>4.8924541413602043E-2</c:v>
                  </c:pt>
                  <c:pt idx="3">
                    <c:v>1.413550649765759E-3</c:v>
                  </c:pt>
                  <c:pt idx="4">
                    <c:v>3.7275841077029949E-2</c:v>
                  </c:pt>
                  <c:pt idx="5">
                    <c:v>8.7365252524289894E-3</c:v>
                  </c:pt>
                  <c:pt idx="6">
                    <c:v>6.2514691806269035E-2</c:v>
                  </c:pt>
                  <c:pt idx="7">
                    <c:v>5.3001586531402023E-2</c:v>
                  </c:pt>
                  <c:pt idx="8">
                    <c:v>1.3694890584630446E-2</c:v>
                  </c:pt>
                  <c:pt idx="9">
                    <c:v>0.17511879505979783</c:v>
                  </c:pt>
                  <c:pt idx="10">
                    <c:v>0.15143310437543439</c:v>
                  </c:pt>
                  <c:pt idx="11">
                    <c:v>0.19919277575537916</c:v>
                  </c:pt>
                  <c:pt idx="12">
                    <c:v>0.11493384332084265</c:v>
                  </c:pt>
                  <c:pt idx="13">
                    <c:v>9.1054007630870237E-2</c:v>
                  </c:pt>
                  <c:pt idx="14">
                    <c:v>0.10134369292817498</c:v>
                  </c:pt>
                  <c:pt idx="15">
                    <c:v>2.5238850729239162E-2</c:v>
                  </c:pt>
                  <c:pt idx="16">
                    <c:v>3.4946101009715722E-2</c:v>
                  </c:pt>
                </c:numCache>
              </c:numRef>
            </c:plus>
            <c:minus>
              <c:numRef>
                <c:f>Summary!$U$5:$U$21</c:f>
                <c:numCache>
                  <c:formatCode>General</c:formatCode>
                  <c:ptCount val="17"/>
                  <c:pt idx="0">
                    <c:v>9.8022677541987507E-4</c:v>
                  </c:pt>
                  <c:pt idx="1">
                    <c:v>3.6887551065811014E-2</c:v>
                  </c:pt>
                  <c:pt idx="2">
                    <c:v>4.8924541413602043E-2</c:v>
                  </c:pt>
                  <c:pt idx="3">
                    <c:v>1.413550649765759E-3</c:v>
                  </c:pt>
                  <c:pt idx="4">
                    <c:v>3.7275841077029949E-2</c:v>
                  </c:pt>
                  <c:pt idx="5">
                    <c:v>8.7365252524289894E-3</c:v>
                  </c:pt>
                  <c:pt idx="6">
                    <c:v>6.2514691806269035E-2</c:v>
                  </c:pt>
                  <c:pt idx="7">
                    <c:v>5.3001586531402023E-2</c:v>
                  </c:pt>
                  <c:pt idx="8">
                    <c:v>1.3694890584630446E-2</c:v>
                  </c:pt>
                  <c:pt idx="9">
                    <c:v>0.17511879505979783</c:v>
                  </c:pt>
                  <c:pt idx="10">
                    <c:v>0.15143310437543439</c:v>
                  </c:pt>
                  <c:pt idx="11">
                    <c:v>0.19919277575537916</c:v>
                  </c:pt>
                  <c:pt idx="12">
                    <c:v>0.11493384332084265</c:v>
                  </c:pt>
                  <c:pt idx="13">
                    <c:v>9.1054007630870237E-2</c:v>
                  </c:pt>
                  <c:pt idx="14">
                    <c:v>0.10134369292817498</c:v>
                  </c:pt>
                  <c:pt idx="15">
                    <c:v>2.5238850729239162E-2</c:v>
                  </c:pt>
                  <c:pt idx="16">
                    <c:v>3.4946101009715722E-2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C00000"/>
                </a:solidFill>
                <a:prstDash val="sysDot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Summary!$Q$5:$Q$21</c:f>
              <c:numCache>
                <c:formatCode>General</c:formatCode>
                <c:ptCount val="17"/>
                <c:pt idx="0">
                  <c:v>0.16667000000000001</c:v>
                </c:pt>
                <c:pt idx="1">
                  <c:v>0.75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29</c:v>
                </c:pt>
                <c:pt idx="12">
                  <c:v>40</c:v>
                </c:pt>
                <c:pt idx="13">
                  <c:v>48</c:v>
                </c:pt>
                <c:pt idx="14">
                  <c:v>55</c:v>
                </c:pt>
                <c:pt idx="15">
                  <c:v>69</c:v>
                </c:pt>
                <c:pt idx="16">
                  <c:v>92.5</c:v>
                </c:pt>
              </c:numCache>
            </c:numRef>
          </c:xVal>
          <c:yVal>
            <c:numRef>
              <c:f>Summary!$T$5:$T$21</c:f>
              <c:numCache>
                <c:formatCode>0.0</c:formatCode>
                <c:ptCount val="17"/>
                <c:pt idx="0">
                  <c:v>0.81010062500000002</c:v>
                </c:pt>
                <c:pt idx="1">
                  <c:v>0.70112018749999994</c:v>
                </c:pt>
                <c:pt idx="2">
                  <c:v>0.65433487499999998</c:v>
                </c:pt>
                <c:pt idx="3">
                  <c:v>0.70099953124999992</c:v>
                </c:pt>
                <c:pt idx="4">
                  <c:v>0.81006700000000009</c:v>
                </c:pt>
                <c:pt idx="5">
                  <c:v>0.79856296875000021</c:v>
                </c:pt>
                <c:pt idx="6">
                  <c:v>0.89523656250000005</c:v>
                </c:pt>
                <c:pt idx="7">
                  <c:v>0.87769215624999997</c:v>
                </c:pt>
                <c:pt idx="8">
                  <c:v>1.1773415</c:v>
                </c:pt>
                <c:pt idx="9">
                  <c:v>1.0069290000000002</c:v>
                </c:pt>
                <c:pt idx="10">
                  <c:v>0.93735500000000016</c:v>
                </c:pt>
                <c:pt idx="11">
                  <c:v>0.96717262500000012</c:v>
                </c:pt>
                <c:pt idx="12">
                  <c:v>0.85970900000000006</c:v>
                </c:pt>
                <c:pt idx="13">
                  <c:v>0.79548896875000019</c:v>
                </c:pt>
                <c:pt idx="14">
                  <c:v>0.60442106250000005</c:v>
                </c:pt>
                <c:pt idx="15">
                  <c:v>0.58399375000000009</c:v>
                </c:pt>
                <c:pt idx="16">
                  <c:v>0.58745337499999994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72A-4D0B-9FC2-ED6BA1D29ED1}"/>
            </c:ext>
          </c:extLst>
        </c:ser>
        <c:ser>
          <c:idx val="2"/>
          <c:order val="2"/>
          <c:spPr>
            <a:ln w="3175" cap="rnd">
              <a:solidFill>
                <a:srgbClr val="00B050"/>
              </a:solidFill>
              <a:prstDash val="dash"/>
              <a:round/>
            </a:ln>
            <a:effectLst/>
          </c:spPr>
          <c:marker>
            <c:symbol val="circle"/>
            <c:size val="3"/>
            <c:spPr>
              <a:solidFill>
                <a:srgbClr val="00B050"/>
              </a:solidFill>
              <a:ln w="317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Summary!$W$5:$W$21</c:f>
                <c:numCache>
                  <c:formatCode>General</c:formatCode>
                  <c:ptCount val="17"/>
                  <c:pt idx="0">
                    <c:v>1.7615797686309869E-2</c:v>
                  </c:pt>
                  <c:pt idx="1">
                    <c:v>4.4265061278973346E-2</c:v>
                  </c:pt>
                  <c:pt idx="2">
                    <c:v>3.4946101009715645E-2</c:v>
                  </c:pt>
                  <c:pt idx="3">
                    <c:v>2.9704185858258233E-2</c:v>
                  </c:pt>
                  <c:pt idx="4">
                    <c:v>7.765800224381271E-2</c:v>
                  </c:pt>
                  <c:pt idx="5">
                    <c:v>2.6209575757286808E-2</c:v>
                  </c:pt>
                  <c:pt idx="6">
                    <c:v>0.15220968439787277</c:v>
                  </c:pt>
                  <c:pt idx="7">
                    <c:v>0</c:v>
                  </c:pt>
                  <c:pt idx="8">
                    <c:v>7.0836366349010707E-2</c:v>
                  </c:pt>
                  <c:pt idx="9">
                    <c:v>0.11745772839376697</c:v>
                  </c:pt>
                  <c:pt idx="10">
                    <c:v>7.0710678118655603E-3</c:v>
                  </c:pt>
                  <c:pt idx="11">
                    <c:v>1.3435028842544494E-2</c:v>
                  </c:pt>
                  <c:pt idx="12">
                    <c:v>6.3639610306790119E-3</c:v>
                  </c:pt>
                  <c:pt idx="13">
                    <c:v>2.1920310216783073E-2</c:v>
                  </c:pt>
                  <c:pt idx="14">
                    <c:v>4.2426406871193282E-3</c:v>
                  </c:pt>
                  <c:pt idx="15">
                    <c:v>1.4142135623730925E-2</c:v>
                  </c:pt>
                  <c:pt idx="16">
                    <c:v>7.0710678118655603E-3</c:v>
                  </c:pt>
                </c:numCache>
              </c:numRef>
            </c:plus>
            <c:minus>
              <c:numRef>
                <c:f>Summary!$W$5:$W$21</c:f>
                <c:numCache>
                  <c:formatCode>General</c:formatCode>
                  <c:ptCount val="17"/>
                  <c:pt idx="0">
                    <c:v>1.7615797686309869E-2</c:v>
                  </c:pt>
                  <c:pt idx="1">
                    <c:v>4.4265061278973346E-2</c:v>
                  </c:pt>
                  <c:pt idx="2">
                    <c:v>3.4946101009715645E-2</c:v>
                  </c:pt>
                  <c:pt idx="3">
                    <c:v>2.9704185858258233E-2</c:v>
                  </c:pt>
                  <c:pt idx="4">
                    <c:v>7.765800224381271E-2</c:v>
                  </c:pt>
                  <c:pt idx="5">
                    <c:v>2.6209575757286808E-2</c:v>
                  </c:pt>
                  <c:pt idx="6">
                    <c:v>0.15220968439787277</c:v>
                  </c:pt>
                  <c:pt idx="7">
                    <c:v>0</c:v>
                  </c:pt>
                  <c:pt idx="8">
                    <c:v>7.0836366349010707E-2</c:v>
                  </c:pt>
                  <c:pt idx="9">
                    <c:v>0.11745772839376697</c:v>
                  </c:pt>
                  <c:pt idx="10">
                    <c:v>7.0710678118655603E-3</c:v>
                  </c:pt>
                  <c:pt idx="11">
                    <c:v>1.3435028842544494E-2</c:v>
                  </c:pt>
                  <c:pt idx="12">
                    <c:v>6.3639610306790119E-3</c:v>
                  </c:pt>
                  <c:pt idx="13">
                    <c:v>2.1920310216783073E-2</c:v>
                  </c:pt>
                  <c:pt idx="14">
                    <c:v>4.2426406871193282E-3</c:v>
                  </c:pt>
                  <c:pt idx="15">
                    <c:v>1.4142135623730925E-2</c:v>
                  </c:pt>
                  <c:pt idx="16">
                    <c:v>7.0710678118655603E-3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0B050"/>
                </a:solidFill>
                <a:prstDash val="sysDot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Summary!$Q$5:$Q$21</c:f>
              <c:numCache>
                <c:formatCode>General</c:formatCode>
                <c:ptCount val="17"/>
                <c:pt idx="0">
                  <c:v>0.16667000000000001</c:v>
                </c:pt>
                <c:pt idx="1">
                  <c:v>0.75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29</c:v>
                </c:pt>
                <c:pt idx="12">
                  <c:v>40</c:v>
                </c:pt>
                <c:pt idx="13">
                  <c:v>48</c:v>
                </c:pt>
                <c:pt idx="14">
                  <c:v>55</c:v>
                </c:pt>
                <c:pt idx="15">
                  <c:v>69</c:v>
                </c:pt>
                <c:pt idx="16">
                  <c:v>92.5</c:v>
                </c:pt>
              </c:numCache>
            </c:numRef>
          </c:xVal>
          <c:yVal>
            <c:numRef>
              <c:f>Summary!$V$5:$V$21</c:f>
              <c:numCache>
                <c:formatCode>0.0</c:formatCode>
                <c:ptCount val="17"/>
                <c:pt idx="0">
                  <c:v>0.78163500000000008</c:v>
                </c:pt>
                <c:pt idx="1">
                  <c:v>0.6802534375</c:v>
                </c:pt>
                <c:pt idx="2">
                  <c:v>0.56043450000000017</c:v>
                </c:pt>
                <c:pt idx="3">
                  <c:v>0.66699234374999994</c:v>
                </c:pt>
                <c:pt idx="4">
                  <c:v>0.6980455000000001</c:v>
                </c:pt>
                <c:pt idx="5">
                  <c:v>0.62558859375000009</c:v>
                </c:pt>
                <c:pt idx="6">
                  <c:v>0.73955962499999994</c:v>
                </c:pt>
                <c:pt idx="7">
                  <c:v>0.63676356249999999</c:v>
                </c:pt>
                <c:pt idx="8">
                  <c:v>0.93439812499999997</c:v>
                </c:pt>
                <c:pt idx="9">
                  <c:v>0.70340015624999996</c:v>
                </c:pt>
                <c:pt idx="10">
                  <c:v>0.63582749999999999</c:v>
                </c:pt>
                <c:pt idx="11">
                  <c:v>0.71303743750000004</c:v>
                </c:pt>
                <c:pt idx="12">
                  <c:v>0.66631000000000007</c:v>
                </c:pt>
                <c:pt idx="13">
                  <c:v>0.55800518750000005</c:v>
                </c:pt>
                <c:pt idx="14">
                  <c:v>0.46821787500000001</c:v>
                </c:pt>
                <c:pt idx="15">
                  <c:v>0.47730468749999999</c:v>
                </c:pt>
                <c:pt idx="16">
                  <c:v>0.50941974999999995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72A-4D0B-9FC2-ED6BA1D29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5243664"/>
        <c:axId val="1834540320"/>
      </c:scatterChart>
      <c:valAx>
        <c:axId val="1415243664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" panose="020F0502020204030204" pitchFamily="34" charset="0"/>
                    <a:ea typeface="+mn-ea"/>
                    <a:cs typeface="Calibri" panose="020F0502020204030204" pitchFamily="34" charset="0"/>
                  </a:defRPr>
                </a:pPr>
                <a:r>
                  <a:rPr lang="en-GB"/>
                  <a:t>Time (h)</a:t>
                </a:r>
              </a:p>
            </c:rich>
          </c:tx>
          <c:layout>
            <c:manualLayout>
              <c:xMode val="edge"/>
              <c:yMode val="edge"/>
              <c:x val="0.4575081541013869"/>
              <c:y val="0.918890632491759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" panose="020F0502020204030204" pitchFamily="34" charset="0"/>
                  <a:ea typeface="+mn-ea"/>
                  <a:cs typeface="Calibri" panose="020F050202020403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US"/>
          </a:p>
        </c:txPr>
        <c:crossAx val="1834540320"/>
        <c:crosses val="autoZero"/>
        <c:crossBetween val="midCat"/>
        <c:majorUnit val="10"/>
      </c:valAx>
      <c:valAx>
        <c:axId val="18345403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" panose="020F0502020204030204" pitchFamily="34" charset="0"/>
                    <a:ea typeface="+mn-ea"/>
                    <a:cs typeface="Calibri" panose="020F0502020204030204" pitchFamily="34" charset="0"/>
                  </a:defRPr>
                </a:pPr>
                <a:r>
                  <a:rPr lang="en-GB"/>
                  <a:t>Biomass concentrations (g‧dm−3)</a:t>
                </a:r>
              </a:p>
            </c:rich>
          </c:tx>
          <c:layout>
            <c:manualLayout>
              <c:xMode val="edge"/>
              <c:yMode val="edge"/>
              <c:x val="1.3888930108691673E-2"/>
              <c:y val="0.162221351510992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" panose="020F0502020204030204" pitchFamily="34" charset="0"/>
                  <a:ea typeface="+mn-ea"/>
                  <a:cs typeface="Calibri" panose="020F0502020204030204" pitchFamily="34" charset="0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US"/>
          </a:p>
        </c:txPr>
        <c:crossAx val="1415243664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Calibri" panose="020F0502020204030204" pitchFamily="34" charset="0"/>
          <a:cs typeface="Calibri" panose="020F05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>
                <a:solidFill>
                  <a:schemeClr val="accent1"/>
                </a:solidFill>
              </a:rPr>
              <a:t>Pure sugar </a:t>
            </a:r>
            <a:r>
              <a:rPr lang="en-GB"/>
              <a:t>Vs. </a:t>
            </a:r>
            <a:r>
              <a:rPr lang="en-GB">
                <a:solidFill>
                  <a:srgbClr val="C00000"/>
                </a:solidFill>
              </a:rPr>
              <a:t>Hydrolysate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31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3175">
                <a:solidFill>
                  <a:schemeClr val="accent1"/>
                </a:solidFill>
                <a:prstDash val="dash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Summary!$D$53:$D$69</c:f>
                <c:numCache>
                  <c:formatCode>General</c:formatCode>
                  <c:ptCount val="17"/>
                  <c:pt idx="0">
                    <c:v>8.6079644007744198E-3</c:v>
                  </c:pt>
                  <c:pt idx="1">
                    <c:v>0</c:v>
                  </c:pt>
                  <c:pt idx="2">
                    <c:v>4.1935321211658598E-2</c:v>
                  </c:pt>
                  <c:pt idx="3">
                    <c:v>5.9408371716516591E-2</c:v>
                  </c:pt>
                  <c:pt idx="4">
                    <c:v>9.318960269257508E-3</c:v>
                  </c:pt>
                  <c:pt idx="5">
                    <c:v>1.7473050504857823E-2</c:v>
                  </c:pt>
                  <c:pt idx="6">
                    <c:v>4.3488481256535087E-2</c:v>
                  </c:pt>
                  <c:pt idx="7">
                    <c:v>8.8180193089606677E-3</c:v>
                  </c:pt>
                  <c:pt idx="8">
                    <c:v>6.6907681072738159E-2</c:v>
                  </c:pt>
                  <c:pt idx="9">
                    <c:v>0.22850867160241833</c:v>
                  </c:pt>
                  <c:pt idx="10">
                    <c:v>0.29704185858258386</c:v>
                  </c:pt>
                  <c:pt idx="11">
                    <c:v>0.36169214545055661</c:v>
                  </c:pt>
                  <c:pt idx="12">
                    <c:v>0.1164870033657187</c:v>
                  </c:pt>
                  <c:pt idx="13">
                    <c:v>0.12231135353400506</c:v>
                  </c:pt>
                  <c:pt idx="14">
                    <c:v>4.892454141360196E-2</c:v>
                  </c:pt>
                  <c:pt idx="15">
                    <c:v>2.9121750841429754E-2</c:v>
                  </c:pt>
                  <c:pt idx="16">
                    <c:v>2.3297400673143707E-2</c:v>
                  </c:pt>
                </c:numCache>
              </c:numRef>
            </c:plus>
            <c:minus>
              <c:numRef>
                <c:f>Summary!$D$53:$D$69</c:f>
                <c:numCache>
                  <c:formatCode>General</c:formatCode>
                  <c:ptCount val="17"/>
                  <c:pt idx="0">
                    <c:v>8.6079644007744198E-3</c:v>
                  </c:pt>
                  <c:pt idx="1">
                    <c:v>0</c:v>
                  </c:pt>
                  <c:pt idx="2">
                    <c:v>4.1935321211658598E-2</c:v>
                  </c:pt>
                  <c:pt idx="3">
                    <c:v>5.9408371716516591E-2</c:v>
                  </c:pt>
                  <c:pt idx="4">
                    <c:v>9.318960269257508E-3</c:v>
                  </c:pt>
                  <c:pt idx="5">
                    <c:v>1.7473050504857823E-2</c:v>
                  </c:pt>
                  <c:pt idx="6">
                    <c:v>4.3488481256535087E-2</c:v>
                  </c:pt>
                  <c:pt idx="7">
                    <c:v>8.8180193089606677E-3</c:v>
                  </c:pt>
                  <c:pt idx="8">
                    <c:v>6.6907681072738159E-2</c:v>
                  </c:pt>
                  <c:pt idx="9">
                    <c:v>0.22850867160241833</c:v>
                  </c:pt>
                  <c:pt idx="10">
                    <c:v>0.29704185858258386</c:v>
                  </c:pt>
                  <c:pt idx="11">
                    <c:v>0.36169214545055661</c:v>
                  </c:pt>
                  <c:pt idx="12">
                    <c:v>0.1164870033657187</c:v>
                  </c:pt>
                  <c:pt idx="13">
                    <c:v>0.12231135353400506</c:v>
                  </c:pt>
                  <c:pt idx="14">
                    <c:v>4.892454141360196E-2</c:v>
                  </c:pt>
                  <c:pt idx="15">
                    <c:v>2.9121750841429754E-2</c:v>
                  </c:pt>
                  <c:pt idx="16">
                    <c:v>2.3297400673143707E-2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Summary!$B$53:$B$69</c:f>
              <c:numCache>
                <c:formatCode>General</c:formatCode>
                <c:ptCount val="17"/>
                <c:pt idx="0">
                  <c:v>0.16667000000000001</c:v>
                </c:pt>
                <c:pt idx="1">
                  <c:v>0.75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29</c:v>
                </c:pt>
                <c:pt idx="12">
                  <c:v>40</c:v>
                </c:pt>
                <c:pt idx="13">
                  <c:v>48</c:v>
                </c:pt>
                <c:pt idx="14">
                  <c:v>55</c:v>
                </c:pt>
                <c:pt idx="15">
                  <c:v>69</c:v>
                </c:pt>
                <c:pt idx="16">
                  <c:v>92.5</c:v>
                </c:pt>
              </c:numCache>
            </c:numRef>
          </c:xVal>
          <c:yVal>
            <c:numRef>
              <c:f>Summary!$C$53:$C$69</c:f>
              <c:numCache>
                <c:formatCode>0.0</c:formatCode>
                <c:ptCount val="17"/>
                <c:pt idx="0">
                  <c:v>0.14321325000000001</c:v>
                </c:pt>
                <c:pt idx="1">
                  <c:v>0.22640162500000005</c:v>
                </c:pt>
                <c:pt idx="2">
                  <c:v>0.19965937500000003</c:v>
                </c:pt>
                <c:pt idx="3">
                  <c:v>0.25391306250000001</c:v>
                </c:pt>
                <c:pt idx="4">
                  <c:v>0.3509985000000001</c:v>
                </c:pt>
                <c:pt idx="5">
                  <c:v>0.50409468749999997</c:v>
                </c:pt>
                <c:pt idx="6">
                  <c:v>0.81643712499999999</c:v>
                </c:pt>
                <c:pt idx="7">
                  <c:v>0.90893465625000003</c:v>
                </c:pt>
                <c:pt idx="8">
                  <c:v>2.0461716249999999</c:v>
                </c:pt>
                <c:pt idx="9">
                  <c:v>1.9054347812500003</c:v>
                </c:pt>
                <c:pt idx="10">
                  <c:v>1.8585121875000001</c:v>
                </c:pt>
                <c:pt idx="11">
                  <c:v>1.9444778437500001</c:v>
                </c:pt>
                <c:pt idx="12">
                  <c:v>2.0754717500000002</c:v>
                </c:pt>
                <c:pt idx="13">
                  <c:v>2.1148990625000001</c:v>
                </c:pt>
                <c:pt idx="14">
                  <c:v>2.2532778750000002</c:v>
                </c:pt>
                <c:pt idx="15">
                  <c:v>2.0177584374999999</c:v>
                </c:pt>
                <c:pt idx="16">
                  <c:v>1.69987025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EC-40D2-AB0E-52324A30D901}"/>
            </c:ext>
          </c:extLst>
        </c:ser>
        <c:ser>
          <c:idx val="1"/>
          <c:order val="1"/>
          <c:spPr>
            <a:ln w="31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3175">
                <a:solidFill>
                  <a:schemeClr val="accent2"/>
                </a:solidFill>
                <a:prstDash val="dash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Summary!$F$53:$F$69</c:f>
                <c:numCache>
                  <c:formatCode>General</c:formatCode>
                  <c:ptCount val="17"/>
                  <c:pt idx="0">
                    <c:v>2.5505341597398628E-2</c:v>
                  </c:pt>
                  <c:pt idx="1">
                    <c:v>1.4755020426324391E-2</c:v>
                  </c:pt>
                  <c:pt idx="2">
                    <c:v>0</c:v>
                  </c:pt>
                  <c:pt idx="3">
                    <c:v>9.9013952860862054E-3</c:v>
                  </c:pt>
                  <c:pt idx="4">
                    <c:v>1.2425280359010017E-2</c:v>
                  </c:pt>
                  <c:pt idx="5">
                    <c:v>8.7365252524288905E-3</c:v>
                  </c:pt>
                  <c:pt idx="6">
                    <c:v>0</c:v>
                  </c:pt>
                  <c:pt idx="7">
                    <c:v>2.0191080583391339E-2</c:v>
                  </c:pt>
                  <c:pt idx="8">
                    <c:v>4.426506127897311E-2</c:v>
                  </c:pt>
                  <c:pt idx="9">
                    <c:v>5.552547160432595E-2</c:v>
                  </c:pt>
                  <c:pt idx="10">
                    <c:v>5.8243501682859508E-2</c:v>
                  </c:pt>
                  <c:pt idx="11">
                    <c:v>4.892454141360196E-2</c:v>
                  </c:pt>
                  <c:pt idx="12">
                    <c:v>0.16463496475688305</c:v>
                  </c:pt>
                  <c:pt idx="13">
                    <c:v>8.0181887316737116E-2</c:v>
                  </c:pt>
                  <c:pt idx="14">
                    <c:v>0.13163031380326184</c:v>
                  </c:pt>
                  <c:pt idx="15">
                    <c:v>0.209676606058294</c:v>
                  </c:pt>
                  <c:pt idx="16">
                    <c:v>0.14056098406130088</c:v>
                  </c:pt>
                </c:numCache>
              </c:numRef>
            </c:plus>
            <c:minus>
              <c:numRef>
                <c:f>Summary!$F$53:$F$69</c:f>
                <c:numCache>
                  <c:formatCode>General</c:formatCode>
                  <c:ptCount val="17"/>
                  <c:pt idx="0">
                    <c:v>2.5505341597398628E-2</c:v>
                  </c:pt>
                  <c:pt idx="1">
                    <c:v>1.4755020426324391E-2</c:v>
                  </c:pt>
                  <c:pt idx="2">
                    <c:v>0</c:v>
                  </c:pt>
                  <c:pt idx="3">
                    <c:v>9.9013952860862054E-3</c:v>
                  </c:pt>
                  <c:pt idx="4">
                    <c:v>1.2425280359010017E-2</c:v>
                  </c:pt>
                  <c:pt idx="5">
                    <c:v>8.7365252524288905E-3</c:v>
                  </c:pt>
                  <c:pt idx="6">
                    <c:v>0</c:v>
                  </c:pt>
                  <c:pt idx="7">
                    <c:v>2.0191080583391339E-2</c:v>
                  </c:pt>
                  <c:pt idx="8">
                    <c:v>4.426506127897311E-2</c:v>
                  </c:pt>
                  <c:pt idx="9">
                    <c:v>5.552547160432595E-2</c:v>
                  </c:pt>
                  <c:pt idx="10">
                    <c:v>5.8243501682859508E-2</c:v>
                  </c:pt>
                  <c:pt idx="11">
                    <c:v>4.892454141360196E-2</c:v>
                  </c:pt>
                  <c:pt idx="12">
                    <c:v>0.16463496475688305</c:v>
                  </c:pt>
                  <c:pt idx="13">
                    <c:v>8.0181887316737116E-2</c:v>
                  </c:pt>
                  <c:pt idx="14">
                    <c:v>0.13163031380326184</c:v>
                  </c:pt>
                  <c:pt idx="15">
                    <c:v>0.209676606058294</c:v>
                  </c:pt>
                  <c:pt idx="16">
                    <c:v>0.14056098406130088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C0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Summary!$B$53:$B$69</c:f>
              <c:numCache>
                <c:formatCode>General</c:formatCode>
                <c:ptCount val="17"/>
                <c:pt idx="0">
                  <c:v>0.16667000000000001</c:v>
                </c:pt>
                <c:pt idx="1">
                  <c:v>0.75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29</c:v>
                </c:pt>
                <c:pt idx="12">
                  <c:v>40</c:v>
                </c:pt>
                <c:pt idx="13">
                  <c:v>48</c:v>
                </c:pt>
                <c:pt idx="14">
                  <c:v>55</c:v>
                </c:pt>
                <c:pt idx="15">
                  <c:v>69</c:v>
                </c:pt>
                <c:pt idx="16">
                  <c:v>92.5</c:v>
                </c:pt>
              </c:numCache>
            </c:numRef>
          </c:xVal>
          <c:yVal>
            <c:numRef>
              <c:f>Summary!$E$53:$E$69</c:f>
              <c:numCache>
                <c:formatCode>0.0</c:formatCode>
                <c:ptCount val="17"/>
                <c:pt idx="0">
                  <c:v>0.12340500000000001</c:v>
                </c:pt>
                <c:pt idx="1">
                  <c:v>5.9467625000000017E-2</c:v>
                </c:pt>
                <c:pt idx="2">
                  <c:v>5.6337750000000013E-2</c:v>
                </c:pt>
                <c:pt idx="3">
                  <c:v>6.9544343750000015E-2</c:v>
                </c:pt>
                <c:pt idx="4">
                  <c:v>0.10718699999999999</c:v>
                </c:pt>
                <c:pt idx="5">
                  <c:v>0.16020515625000004</c:v>
                </c:pt>
                <c:pt idx="6">
                  <c:v>0.25138749999999999</c:v>
                </c:pt>
                <c:pt idx="7">
                  <c:v>0.35835718750000012</c:v>
                </c:pt>
                <c:pt idx="8">
                  <c:v>0.8134721250000001</c:v>
                </c:pt>
                <c:pt idx="9">
                  <c:v>0.72001118750000015</c:v>
                </c:pt>
                <c:pt idx="10">
                  <c:v>0.76163500000000006</c:v>
                </c:pt>
                <c:pt idx="11">
                  <c:v>0.72747956250000012</c:v>
                </c:pt>
                <c:pt idx="12">
                  <c:v>0.63127300000000008</c:v>
                </c:pt>
                <c:pt idx="13">
                  <c:v>0.55524678125000004</c:v>
                </c:pt>
                <c:pt idx="14">
                  <c:v>0.50722593750000011</c:v>
                </c:pt>
                <c:pt idx="15">
                  <c:v>0.38493593750000005</c:v>
                </c:pt>
                <c:pt idx="16">
                  <c:v>0.45676162500000006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BEC-40D2-AB0E-52324A30D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3722832"/>
        <c:axId val="1722391872"/>
      </c:scatterChart>
      <c:valAx>
        <c:axId val="1453722832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/>
                  <a:t>Time (h)</a:t>
                </a:r>
              </a:p>
            </c:rich>
          </c:tx>
          <c:layout>
            <c:manualLayout>
              <c:xMode val="edge"/>
              <c:yMode val="edge"/>
              <c:x val="0.48202887139107614"/>
              <c:y val="0.880555555555555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2391872"/>
        <c:crosses val="autoZero"/>
        <c:crossBetween val="midCat"/>
        <c:majorUnit val="10"/>
      </c:valAx>
      <c:valAx>
        <c:axId val="17223918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200"/>
                  <a:t>Biomass concentrations (g‧dm</a:t>
                </a:r>
                <a:r>
                  <a:rPr lang="en-GB" sz="1200" baseline="30000"/>
                  <a:t>−3</a:t>
                </a:r>
                <a:r>
                  <a:rPr lang="en-GB" sz="1200"/>
                  <a:t>)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16309784193642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3722832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317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r>
              <a:rPr lang="en-GB" sz="1100">
                <a:solidFill>
                  <a:srgbClr val="C00000"/>
                </a:solidFill>
              </a:rPr>
              <a:t>Wild type </a:t>
            </a:r>
            <a:r>
              <a:rPr lang="en-GB" sz="1100"/>
              <a:t>Vs. </a:t>
            </a:r>
            <a:r>
              <a:rPr lang="en-GB" sz="1100">
                <a:solidFill>
                  <a:schemeClr val="accent1"/>
                </a:solidFill>
              </a:rPr>
              <a:t>Adapted </a:t>
            </a:r>
            <a:r>
              <a:rPr lang="en-GB" sz="1100"/>
              <a:t>strain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31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3175">
                <a:solidFill>
                  <a:schemeClr val="accent1"/>
                </a:solidFill>
                <a:prstDash val="dash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Summary!$D$31:$D$45</c:f>
                <c:numCache>
                  <c:formatCode>General</c:formatCode>
                  <c:ptCount val="15"/>
                  <c:pt idx="0">
                    <c:v>9.8022677541987507E-4</c:v>
                  </c:pt>
                  <c:pt idx="1">
                    <c:v>3.6887551065811014E-2</c:v>
                  </c:pt>
                  <c:pt idx="2">
                    <c:v>4.8924541413602043E-2</c:v>
                  </c:pt>
                  <c:pt idx="3">
                    <c:v>1.413550649765759E-3</c:v>
                  </c:pt>
                  <c:pt idx="4">
                    <c:v>3.7275841077029949E-2</c:v>
                  </c:pt>
                  <c:pt idx="5">
                    <c:v>8.7365252524289894E-3</c:v>
                  </c:pt>
                  <c:pt idx="6">
                    <c:v>6.2514691806269035E-2</c:v>
                  </c:pt>
                  <c:pt idx="7">
                    <c:v>5.3001586531402023E-2</c:v>
                  </c:pt>
                  <c:pt idx="8">
                    <c:v>1.3694890584630446E-2</c:v>
                  </c:pt>
                  <c:pt idx="9">
                    <c:v>0.17511879505979783</c:v>
                  </c:pt>
                  <c:pt idx="10">
                    <c:v>0.15143310437543439</c:v>
                  </c:pt>
                  <c:pt idx="11">
                    <c:v>0.19919277575537916</c:v>
                  </c:pt>
                  <c:pt idx="12">
                    <c:v>0.11493384332084265</c:v>
                  </c:pt>
                  <c:pt idx="13">
                    <c:v>9.1054007630870237E-2</c:v>
                  </c:pt>
                  <c:pt idx="14">
                    <c:v>0.10134369292817498</c:v>
                  </c:pt>
                </c:numCache>
              </c:numRef>
            </c:plus>
            <c:minus>
              <c:numRef>
                <c:f>Summary!$D$31:$D$45</c:f>
                <c:numCache>
                  <c:formatCode>General</c:formatCode>
                  <c:ptCount val="15"/>
                  <c:pt idx="0">
                    <c:v>9.8022677541987507E-4</c:v>
                  </c:pt>
                  <c:pt idx="1">
                    <c:v>3.6887551065811014E-2</c:v>
                  </c:pt>
                  <c:pt idx="2">
                    <c:v>4.8924541413602043E-2</c:v>
                  </c:pt>
                  <c:pt idx="3">
                    <c:v>1.413550649765759E-3</c:v>
                  </c:pt>
                  <c:pt idx="4">
                    <c:v>3.7275841077029949E-2</c:v>
                  </c:pt>
                  <c:pt idx="5">
                    <c:v>8.7365252524289894E-3</c:v>
                  </c:pt>
                  <c:pt idx="6">
                    <c:v>6.2514691806269035E-2</c:v>
                  </c:pt>
                  <c:pt idx="7">
                    <c:v>5.3001586531402023E-2</c:v>
                  </c:pt>
                  <c:pt idx="8">
                    <c:v>1.3694890584630446E-2</c:v>
                  </c:pt>
                  <c:pt idx="9">
                    <c:v>0.17511879505979783</c:v>
                  </c:pt>
                  <c:pt idx="10">
                    <c:v>0.15143310437543439</c:v>
                  </c:pt>
                  <c:pt idx="11">
                    <c:v>0.19919277575537916</c:v>
                  </c:pt>
                  <c:pt idx="12">
                    <c:v>0.11493384332084265</c:v>
                  </c:pt>
                  <c:pt idx="13">
                    <c:v>9.1054007630870237E-2</c:v>
                  </c:pt>
                  <c:pt idx="14">
                    <c:v>0.10134369292817498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Summary!$B$31:$B$45</c:f>
              <c:numCache>
                <c:formatCode>General</c:formatCode>
                <c:ptCount val="15"/>
                <c:pt idx="0">
                  <c:v>0.16667000000000001</c:v>
                </c:pt>
                <c:pt idx="1">
                  <c:v>0.75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29</c:v>
                </c:pt>
                <c:pt idx="12">
                  <c:v>40</c:v>
                </c:pt>
                <c:pt idx="13">
                  <c:v>48</c:v>
                </c:pt>
                <c:pt idx="14">
                  <c:v>55</c:v>
                </c:pt>
              </c:numCache>
            </c:numRef>
          </c:xVal>
          <c:yVal>
            <c:numRef>
              <c:f>Summary!$C$31:$C$45</c:f>
              <c:numCache>
                <c:formatCode>0.0</c:formatCode>
                <c:ptCount val="15"/>
                <c:pt idx="0">
                  <c:v>0.81010062500000002</c:v>
                </c:pt>
                <c:pt idx="1">
                  <c:v>0.70112018749999994</c:v>
                </c:pt>
                <c:pt idx="2">
                  <c:v>0.65433487499999998</c:v>
                </c:pt>
                <c:pt idx="3">
                  <c:v>0.70099953124999992</c:v>
                </c:pt>
                <c:pt idx="4">
                  <c:v>0.81006700000000009</c:v>
                </c:pt>
                <c:pt idx="5">
                  <c:v>0.79856296875000021</c:v>
                </c:pt>
                <c:pt idx="6">
                  <c:v>0.89523656250000005</c:v>
                </c:pt>
                <c:pt idx="7">
                  <c:v>0.87769215624999997</c:v>
                </c:pt>
                <c:pt idx="8">
                  <c:v>1.1773415</c:v>
                </c:pt>
                <c:pt idx="9">
                  <c:v>1.0069290000000002</c:v>
                </c:pt>
                <c:pt idx="10">
                  <c:v>0.93735500000000016</c:v>
                </c:pt>
                <c:pt idx="11">
                  <c:v>0.96717262500000012</c:v>
                </c:pt>
                <c:pt idx="12">
                  <c:v>0.85970900000000006</c:v>
                </c:pt>
                <c:pt idx="13">
                  <c:v>0.79548896875000019</c:v>
                </c:pt>
                <c:pt idx="14">
                  <c:v>0.60442106250000005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343-4068-94FE-149A63DEA6DE}"/>
            </c:ext>
          </c:extLst>
        </c:ser>
        <c:ser>
          <c:idx val="1"/>
          <c:order val="1"/>
          <c:spPr>
            <a:ln w="31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3175">
                <a:solidFill>
                  <a:schemeClr val="accent2"/>
                </a:solidFill>
                <a:prstDash val="dash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Summary!$F$31:$F$45</c:f>
                <c:numCache>
                  <c:formatCode>General</c:formatCode>
                  <c:ptCount val="15"/>
                  <c:pt idx="0">
                    <c:v>3.4736620625789049E-3</c:v>
                  </c:pt>
                  <c:pt idx="1">
                    <c:v>3.6887551065811097E-2</c:v>
                  </c:pt>
                  <c:pt idx="2">
                    <c:v>6.989220201943129E-2</c:v>
                  </c:pt>
                  <c:pt idx="3">
                    <c:v>2.9704185858258313E-2</c:v>
                  </c:pt>
                  <c:pt idx="4">
                    <c:v>5.2807441525792635E-2</c:v>
                  </c:pt>
                  <c:pt idx="5">
                    <c:v>1.2114551122852313E-2</c:v>
                  </c:pt>
                  <c:pt idx="6">
                    <c:v>4.3488481256535004E-2</c:v>
                  </c:pt>
                  <c:pt idx="7">
                    <c:v>3.7858276093858584E-2</c:v>
                  </c:pt>
                  <c:pt idx="8">
                    <c:v>5.2509307629174794E-2</c:v>
                  </c:pt>
                  <c:pt idx="9">
                    <c:v>2.8246043287104141E-2</c:v>
                  </c:pt>
                  <c:pt idx="10">
                    <c:v>4.1683944750947173E-2</c:v>
                  </c:pt>
                  <c:pt idx="11">
                    <c:v>0.13028457911322985</c:v>
                  </c:pt>
                  <c:pt idx="12">
                    <c:v>5.9716935438157408E-3</c:v>
                  </c:pt>
                  <c:pt idx="13">
                    <c:v>1.4142135623730807E-2</c:v>
                  </c:pt>
                  <c:pt idx="14">
                    <c:v>0.28486349107272729</c:v>
                  </c:pt>
                </c:numCache>
              </c:numRef>
            </c:plus>
            <c:minus>
              <c:numRef>
                <c:f>Summary!$F$31:$F$45</c:f>
                <c:numCache>
                  <c:formatCode>General</c:formatCode>
                  <c:ptCount val="15"/>
                  <c:pt idx="0">
                    <c:v>3.4736620625789049E-3</c:v>
                  </c:pt>
                  <c:pt idx="1">
                    <c:v>3.6887551065811097E-2</c:v>
                  </c:pt>
                  <c:pt idx="2">
                    <c:v>6.989220201943129E-2</c:v>
                  </c:pt>
                  <c:pt idx="3">
                    <c:v>2.9704185858258313E-2</c:v>
                  </c:pt>
                  <c:pt idx="4">
                    <c:v>5.2807441525792635E-2</c:v>
                  </c:pt>
                  <c:pt idx="5">
                    <c:v>1.2114551122852313E-2</c:v>
                  </c:pt>
                  <c:pt idx="6">
                    <c:v>4.3488481256535004E-2</c:v>
                  </c:pt>
                  <c:pt idx="7">
                    <c:v>3.7858276093858584E-2</c:v>
                  </c:pt>
                  <c:pt idx="8">
                    <c:v>5.2509307629174794E-2</c:v>
                  </c:pt>
                  <c:pt idx="9">
                    <c:v>2.8246043287104141E-2</c:v>
                  </c:pt>
                  <c:pt idx="10">
                    <c:v>4.1683944750947173E-2</c:v>
                  </c:pt>
                  <c:pt idx="11">
                    <c:v>0.13028457911322985</c:v>
                  </c:pt>
                  <c:pt idx="12">
                    <c:v>5.9716935438157408E-3</c:v>
                  </c:pt>
                  <c:pt idx="13">
                    <c:v>1.4142135623730807E-2</c:v>
                  </c:pt>
                  <c:pt idx="14">
                    <c:v>0.28486349107272729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C00000"/>
                </a:solidFill>
                <a:prstDash val="sysDot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Summary!$B$31:$B$45</c:f>
              <c:numCache>
                <c:formatCode>General</c:formatCode>
                <c:ptCount val="15"/>
                <c:pt idx="0">
                  <c:v>0.16667000000000001</c:v>
                </c:pt>
                <c:pt idx="1">
                  <c:v>0.75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29</c:v>
                </c:pt>
                <c:pt idx="12">
                  <c:v>40</c:v>
                </c:pt>
                <c:pt idx="13">
                  <c:v>48</c:v>
                </c:pt>
                <c:pt idx="14">
                  <c:v>55</c:v>
                </c:pt>
              </c:numCache>
            </c:numRef>
          </c:xVal>
          <c:yVal>
            <c:numRef>
              <c:f>Summary!$E$31:$E$45</c:f>
              <c:numCache>
                <c:formatCode>0.0</c:formatCode>
                <c:ptCount val="15"/>
                <c:pt idx="0">
                  <c:v>0.76967000000000008</c:v>
                </c:pt>
                <c:pt idx="1">
                  <c:v>0.664603375</c:v>
                </c:pt>
                <c:pt idx="2">
                  <c:v>0.59008724999999995</c:v>
                </c:pt>
                <c:pt idx="3">
                  <c:v>0.68099503124999994</c:v>
                </c:pt>
                <c:pt idx="4">
                  <c:v>0.6980455000000001</c:v>
                </c:pt>
                <c:pt idx="5">
                  <c:v>0.72681971875000007</c:v>
                </c:pt>
                <c:pt idx="6">
                  <c:v>0.78184225000000007</c:v>
                </c:pt>
                <c:pt idx="7">
                  <c:v>0.86341490625000006</c:v>
                </c:pt>
                <c:pt idx="8">
                  <c:v>1.7494571875</c:v>
                </c:pt>
                <c:pt idx="9">
                  <c:v>1.7873057187500001</c:v>
                </c:pt>
                <c:pt idx="10">
                  <c:v>1.580558125</c:v>
                </c:pt>
                <c:pt idx="11">
                  <c:v>1.623779453125</c:v>
                </c:pt>
                <c:pt idx="12">
                  <c:v>1.4800498750000002</c:v>
                </c:pt>
                <c:pt idx="13">
                  <c:v>1.5150678124999999</c:v>
                </c:pt>
                <c:pt idx="14">
                  <c:v>1.6778948437500001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343-4068-94FE-149A63DEA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9199424"/>
        <c:axId val="1724023808"/>
      </c:scatterChart>
      <c:valAx>
        <c:axId val="1629199424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" panose="020F0502020204030204" pitchFamily="34" charset="0"/>
                    <a:ea typeface="+mn-ea"/>
                    <a:cs typeface="Calibri" panose="020F0502020204030204" pitchFamily="34" charset="0"/>
                  </a:defRPr>
                </a:pPr>
                <a:r>
                  <a:rPr lang="en-GB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" panose="020F0502020204030204" pitchFamily="34" charset="0"/>
                  <a:ea typeface="+mn-ea"/>
                  <a:cs typeface="Calibri" panose="020F050202020403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US"/>
          </a:p>
        </c:txPr>
        <c:crossAx val="1724023808"/>
        <c:crosses val="autoZero"/>
        <c:crossBetween val="midCat"/>
        <c:majorUnit val="10"/>
      </c:valAx>
      <c:valAx>
        <c:axId val="1724023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" panose="020F0502020204030204" pitchFamily="34" charset="0"/>
                    <a:ea typeface="+mn-ea"/>
                    <a:cs typeface="Calibri" panose="020F0502020204030204" pitchFamily="34" charset="0"/>
                  </a:defRPr>
                </a:pPr>
                <a:r>
                  <a:rPr lang="en-GB"/>
                  <a:t>Biomass concentrations (g‧dm</a:t>
                </a:r>
                <a:r>
                  <a:rPr lang="en-GB" baseline="30000"/>
                  <a:t>−3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2.044097067719115E-2"/>
              <c:y val="0.158517337936741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" panose="020F0502020204030204" pitchFamily="34" charset="0"/>
                  <a:ea typeface="+mn-ea"/>
                  <a:cs typeface="Calibri" panose="020F0502020204030204" pitchFamily="34" charset="0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US"/>
          </a:p>
        </c:txPr>
        <c:crossAx val="1629199424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alibri" panose="020F0502020204030204" pitchFamily="34" charset="0"/>
          <a:cs typeface="Calibri" panose="020F05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666750</xdr:colOff>
      <xdr:row>3</xdr:row>
      <xdr:rowOff>9524</xdr:rowOff>
    </xdr:from>
    <xdr:to>
      <xdr:col>13</xdr:col>
      <xdr:colOff>647700</xdr:colOff>
      <xdr:row>20</xdr:row>
      <xdr:rowOff>104775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8E02D446-1630-4B3B-BB36-7E3F42304FA9}"/>
            </a:ext>
          </a:extLst>
        </xdr:cNvPr>
        <xdr:cNvGrpSpPr/>
      </xdr:nvGrpSpPr>
      <xdr:grpSpPr>
        <a:xfrm>
          <a:off x="7372350" y="542924"/>
          <a:ext cx="3790950" cy="2847976"/>
          <a:chOff x="8277225" y="285749"/>
          <a:chExt cx="4124325" cy="2914651"/>
        </a:xfrm>
        <a:noFill/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56E08C0-0720-4FB1-9C29-9B6EAD8F39A7}"/>
              </a:ext>
            </a:extLst>
          </xdr:cNvPr>
          <xdr:cNvGraphicFramePr/>
        </xdr:nvGraphicFramePr>
        <xdr:xfrm>
          <a:off x="8277225" y="285749"/>
          <a:ext cx="4124325" cy="291465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C77F3E54-76D7-4155-9458-34C1EF1773E0}"/>
              </a:ext>
            </a:extLst>
          </xdr:cNvPr>
          <xdr:cNvSpPr txBox="1"/>
        </xdr:nvSpPr>
        <xdr:spPr>
          <a:xfrm>
            <a:off x="11303112" y="895349"/>
            <a:ext cx="650763" cy="485776"/>
          </a:xfrm>
          <a:prstGeom prst="rect">
            <a:avLst/>
          </a:prstGeom>
          <a:grp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800">
                <a:solidFill>
                  <a:srgbClr val="00B050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1.3</a:t>
            </a:r>
            <a:r>
              <a:rPr lang="en-GB" sz="800" baseline="0">
                <a:solidFill>
                  <a:srgbClr val="00B050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 g·dm</a:t>
            </a:r>
            <a:r>
              <a:rPr lang="en-GB" sz="800" baseline="30000">
                <a:solidFill>
                  <a:srgbClr val="00B050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-3</a:t>
            </a:r>
          </a:p>
          <a:p>
            <a:r>
              <a:rPr lang="en-GB" sz="800" baseline="0">
                <a:solidFill>
                  <a:schemeClr val="accent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0.8 </a:t>
            </a:r>
            <a:r>
              <a:rPr kumimoji="0" lang="en-GB" sz="800" b="0" i="0" u="none" strike="noStrike" kern="0" cap="none" spc="0" normalizeH="0" baseline="0" noProof="0">
                <a:ln>
                  <a:noFill/>
                </a:ln>
                <a:solidFill>
                  <a:srgbClr val="0070C0"/>
                </a:solidFill>
                <a:effectLst/>
                <a:uLnTx/>
                <a:uFillTx/>
                <a:latin typeface="Calibri" panose="020F0502020204030204" pitchFamily="34" charset="0"/>
                <a:cs typeface="Calibri" panose="020F0502020204030204" pitchFamily="34" charset="0"/>
              </a:rPr>
              <a:t>g·dm</a:t>
            </a:r>
            <a:r>
              <a:rPr kumimoji="0" lang="en-GB" sz="800" b="0" i="0" u="none" strike="noStrike" kern="0" cap="none" spc="0" normalizeH="0" baseline="30000" noProof="0">
                <a:ln>
                  <a:noFill/>
                </a:ln>
                <a:solidFill>
                  <a:srgbClr val="0070C0"/>
                </a:solidFill>
                <a:effectLst/>
                <a:uLnTx/>
                <a:uFillTx/>
                <a:latin typeface="Calibri" panose="020F0502020204030204" pitchFamily="34" charset="0"/>
                <a:cs typeface="Calibri" panose="020F0502020204030204" pitchFamily="34" charset="0"/>
              </a:rPr>
              <a:t>-3</a:t>
            </a:r>
            <a:endParaRPr lang="en-GB" sz="800" baseline="0">
              <a:solidFill>
                <a:srgbClr val="0070C0"/>
              </a:solidFill>
              <a:latin typeface="Calibri" panose="020F0502020204030204" pitchFamily="34" charset="0"/>
              <a:cs typeface="Calibri" panose="020F0502020204030204" pitchFamily="34" charset="0"/>
            </a:endParaRPr>
          </a:p>
          <a:p>
            <a:r>
              <a:rPr lang="en-GB" sz="800" baseline="0">
                <a:solidFill>
                  <a:srgbClr val="C00000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0.1 </a:t>
            </a:r>
            <a:r>
              <a:rPr kumimoji="0" lang="en-GB" sz="800" b="0" i="0" u="none" strike="noStrike" kern="0" cap="none" spc="0" normalizeH="0" baseline="0" noProof="0">
                <a:ln>
                  <a:noFill/>
                </a:ln>
                <a:solidFill>
                  <a:srgbClr val="C00000"/>
                </a:solidFill>
                <a:effectLst/>
                <a:uLnTx/>
                <a:uFillTx/>
                <a:latin typeface="Calibri" panose="020F0502020204030204" pitchFamily="34" charset="0"/>
                <a:cs typeface="Calibri" panose="020F0502020204030204" pitchFamily="34" charset="0"/>
              </a:rPr>
              <a:t>g·dm</a:t>
            </a:r>
            <a:r>
              <a:rPr kumimoji="0" lang="en-GB" sz="800" b="0" i="0" u="none" strike="noStrike" kern="0" cap="none" spc="0" normalizeH="0" baseline="30000" noProof="0">
                <a:ln>
                  <a:noFill/>
                </a:ln>
                <a:solidFill>
                  <a:srgbClr val="C00000"/>
                </a:solidFill>
                <a:effectLst/>
                <a:uLnTx/>
                <a:uFillTx/>
                <a:latin typeface="Calibri" panose="020F0502020204030204" pitchFamily="34" charset="0"/>
                <a:cs typeface="Calibri" panose="020F0502020204030204" pitchFamily="34" charset="0"/>
              </a:rPr>
              <a:t>-3</a:t>
            </a:r>
            <a:endParaRPr lang="en-GB" sz="800">
              <a:solidFill>
                <a:srgbClr val="C00000"/>
              </a:solidFill>
              <a:latin typeface="Calibri" panose="020F0502020204030204" pitchFamily="34" charset="0"/>
              <a:cs typeface="Calibri" panose="020F0502020204030204" pitchFamily="34" charset="0"/>
            </a:endParaRPr>
          </a:p>
        </xdr:txBody>
      </xdr:sp>
    </xdr:grpSp>
    <xdr:clientData/>
  </xdr:twoCellAnchor>
  <xdr:twoCellAnchor>
    <xdr:from>
      <xdr:col>25</xdr:col>
      <xdr:colOff>4762</xdr:colOff>
      <xdr:row>4</xdr:row>
      <xdr:rowOff>142874</xdr:rowOff>
    </xdr:from>
    <xdr:to>
      <xdr:col>29</xdr:col>
      <xdr:colOff>647700</xdr:colOff>
      <xdr:row>20</xdr:row>
      <xdr:rowOff>114300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61FDEB1D-8D35-4632-AC90-2416AAFF7E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271462</xdr:colOff>
      <xdr:row>50</xdr:row>
      <xdr:rowOff>9524</xdr:rowOff>
    </xdr:from>
    <xdr:to>
      <xdr:col>13</xdr:col>
      <xdr:colOff>352425</xdr:colOff>
      <xdr:row>68</xdr:row>
      <xdr:rowOff>47625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9E6FF7C-5474-4E92-A4B2-44AD5F3BF7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390525</xdr:colOff>
      <xdr:row>29</xdr:row>
      <xdr:rowOff>85725</xdr:rowOff>
    </xdr:from>
    <xdr:to>
      <xdr:col>13</xdr:col>
      <xdr:colOff>314325</xdr:colOff>
      <xdr:row>45</xdr:row>
      <xdr:rowOff>152401</xdr:rowOff>
    </xdr:to>
    <xdr:graphicFrame macro="">
      <xdr:nvGraphicFramePr>
        <xdr:cNvPr id="9" name="Gráfico 5">
          <a:extLst>
            <a:ext uri="{FF2B5EF4-FFF2-40B4-BE49-F238E27FC236}">
              <a16:creationId xmlns:a16="http://schemas.microsoft.com/office/drawing/2014/main" id="{2D010D9C-CAA0-436D-9329-D8E3A5C948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0.73391</cdr:x>
      <cdr:y>0.19949</cdr:y>
    </cdr:from>
    <cdr:to>
      <cdr:x>0.87422</cdr:x>
      <cdr:y>0.43123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FBBD5831-1720-4865-973D-C20D0B202F97}"/>
            </a:ext>
          </a:extLst>
        </cdr:cNvPr>
        <cdr:cNvSpPr txBox="1"/>
      </cdr:nvSpPr>
      <cdr:spPr>
        <a:xfrm xmlns:a="http://schemas.openxmlformats.org/drawingml/2006/main">
          <a:off x="2708829" y="511131"/>
          <a:ext cx="517876" cy="593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50" b="0">
              <a:solidFill>
                <a:schemeClr val="accent1"/>
              </a:solidFill>
            </a:rPr>
            <a:t>35</a:t>
          </a:r>
          <a:r>
            <a:rPr lang="en-GB" sz="1050" b="0">
              <a:solidFill>
                <a:schemeClr val="accent1"/>
              </a:solidFill>
              <a:latin typeface="Calibri" panose="020F0502020204030204" pitchFamily="34" charset="0"/>
              <a:cs typeface="Calibri" panose="020F0502020204030204" pitchFamily="34" charset="0"/>
            </a:rPr>
            <a:t>°C</a:t>
          </a:r>
        </a:p>
        <a:p xmlns:a="http://schemas.openxmlformats.org/drawingml/2006/main">
          <a:r>
            <a:rPr lang="en-GB" sz="1050">
              <a:solidFill>
                <a:srgbClr val="C00000"/>
              </a:solidFill>
              <a:latin typeface="Calibri" panose="020F0502020204030204" pitchFamily="34" charset="0"/>
              <a:cs typeface="Calibri" panose="020F0502020204030204" pitchFamily="34" charset="0"/>
            </a:rPr>
            <a:t>40°C</a:t>
          </a:r>
        </a:p>
        <a:p xmlns:a="http://schemas.openxmlformats.org/drawingml/2006/main">
          <a:r>
            <a:rPr lang="en-GB" sz="1050">
              <a:solidFill>
                <a:srgbClr val="00B050"/>
              </a:solidFill>
              <a:latin typeface="Calibri" panose="020F0502020204030204" pitchFamily="34" charset="0"/>
              <a:cs typeface="Calibri" panose="020F0502020204030204" pitchFamily="34" charset="0"/>
            </a:rPr>
            <a:t>45°C</a:t>
          </a:r>
          <a:endParaRPr lang="en-GB" sz="1050">
            <a:solidFill>
              <a:srgbClr val="00B050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Sheets">
    <a:dk1>
      <a:srgbClr val="000000"/>
    </a:dk1>
    <a:lt1>
      <a:srgbClr val="FFFFFF"/>
    </a:lt1>
    <a:dk2>
      <a:srgbClr val="000000"/>
    </a:dk2>
    <a:lt2>
      <a:srgbClr val="FFFFFF"/>
    </a:lt2>
    <a:accent1>
      <a:srgbClr val="4285F4"/>
    </a:accent1>
    <a:accent2>
      <a:srgbClr val="EA4335"/>
    </a:accent2>
    <a:accent3>
      <a:srgbClr val="FBBC04"/>
    </a:accent3>
    <a:accent4>
      <a:srgbClr val="34A853"/>
    </a:accent4>
    <a:accent5>
      <a:srgbClr val="FF6D01"/>
    </a:accent5>
    <a:accent6>
      <a:srgbClr val="46BDC6"/>
    </a:accent6>
    <a:hlink>
      <a:srgbClr val="1155CC"/>
    </a:hlink>
    <a:folHlink>
      <a:srgbClr val="1155CC"/>
    </a:folHlink>
  </a:clrScheme>
  <a:fontScheme name="Sheets">
    <a:majorFont>
      <a:latin typeface="Arial"/>
      <a:ea typeface="Arial"/>
      <a:cs typeface="Arial"/>
    </a:majorFont>
    <a:minorFont>
      <a:latin typeface="Arial"/>
      <a:ea typeface="Arial"/>
      <a:cs typeface="Arial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5E58B-3A5B-4F5F-8D44-EB3338FB82B9}">
  <dimension ref="B3:AO118"/>
  <sheetViews>
    <sheetView topLeftCell="A18" workbookViewId="0">
      <selection activeCell="X30" sqref="X30"/>
    </sheetView>
  </sheetViews>
  <sheetFormatPr defaultColWidth="11.42578125" defaultRowHeight="12.75" x14ac:dyDescent="0.2"/>
  <cols>
    <col min="3" max="6" width="13.7109375" bestFit="1" customWidth="1"/>
    <col min="17" max="17" width="12.85546875" customWidth="1"/>
    <col min="27" max="27" width="13" customWidth="1"/>
  </cols>
  <sheetData>
    <row r="3" spans="2:41" ht="14.25" x14ac:dyDescent="0.2">
      <c r="B3" s="1" t="s">
        <v>9</v>
      </c>
      <c r="C3" s="1"/>
      <c r="O3" s="1" t="s">
        <v>15</v>
      </c>
      <c r="Y3" s="1" t="s">
        <v>18</v>
      </c>
    </row>
    <row r="5" spans="2:41" ht="14.25" x14ac:dyDescent="0.2">
      <c r="C5" s="1" t="s">
        <v>10</v>
      </c>
      <c r="P5" s="1" t="s">
        <v>10</v>
      </c>
      <c r="Z5" s="1" t="s">
        <v>10</v>
      </c>
    </row>
    <row r="6" spans="2:41" x14ac:dyDescent="0.2">
      <c r="B6" s="1" t="s">
        <v>3</v>
      </c>
      <c r="C6" s="1" t="s">
        <v>11</v>
      </c>
      <c r="D6" s="1" t="s">
        <v>12</v>
      </c>
      <c r="E6" s="1" t="s">
        <v>7</v>
      </c>
      <c r="F6" s="1" t="s">
        <v>1</v>
      </c>
      <c r="O6" t="s">
        <v>3</v>
      </c>
      <c r="P6" t="s">
        <v>11</v>
      </c>
      <c r="Q6" t="s">
        <v>12</v>
      </c>
      <c r="R6" t="s">
        <v>7</v>
      </c>
      <c r="S6" t="s">
        <v>1</v>
      </c>
      <c r="Y6" t="s">
        <v>3</v>
      </c>
      <c r="Z6" t="s">
        <v>11</v>
      </c>
      <c r="AA6" t="s">
        <v>12</v>
      </c>
      <c r="AB6" t="s">
        <v>7</v>
      </c>
      <c r="AC6" t="s">
        <v>1</v>
      </c>
      <c r="AN6" s="1"/>
      <c r="AO6" s="1"/>
    </row>
    <row r="7" spans="2:41" x14ac:dyDescent="0.2">
      <c r="B7">
        <v>0.16667000000000001</v>
      </c>
      <c r="C7" s="3">
        <v>0.80940749999999995</v>
      </c>
      <c r="D7" s="3">
        <v>0.81079374999999998</v>
      </c>
      <c r="E7" s="3">
        <f>AVERAGE(C7:D7)</f>
        <v>0.81010062500000002</v>
      </c>
      <c r="F7" s="3">
        <f>STDEV(C7:D7)</f>
        <v>9.8022677541987507E-4</v>
      </c>
      <c r="G7" s="3"/>
      <c r="H7" s="3"/>
      <c r="I7" s="3"/>
      <c r="J7" s="3"/>
      <c r="K7" s="3"/>
      <c r="L7" s="3"/>
      <c r="M7" s="3"/>
      <c r="N7" s="3"/>
      <c r="O7" s="3">
        <v>0.16667000000000001</v>
      </c>
      <c r="P7" s="3">
        <v>0.79524874999999995</v>
      </c>
      <c r="Q7" s="3">
        <v>0.83484499999999995</v>
      </c>
      <c r="R7" s="3">
        <f>AVERAGE(P7:Q7)</f>
        <v>0.81504687499999995</v>
      </c>
      <c r="S7" s="3">
        <f>STDEV(P7:Q7)</f>
        <v>2.7998776884557833E-2</v>
      </c>
      <c r="Y7">
        <v>0.16667000000000001</v>
      </c>
      <c r="Z7" s="3">
        <v>0.79409125000000003</v>
      </c>
      <c r="AA7" s="3">
        <v>0.76917875000000002</v>
      </c>
      <c r="AB7" s="3">
        <f>AVERAGE(Z7:AA7)</f>
        <v>0.78163500000000008</v>
      </c>
      <c r="AC7" s="3">
        <f>STDEV(Z7:AA7)</f>
        <v>1.7615797686309869E-2</v>
      </c>
      <c r="AL7" s="3"/>
      <c r="AM7" s="3"/>
      <c r="AN7" s="2"/>
    </row>
    <row r="8" spans="2:41" x14ac:dyDescent="0.2">
      <c r="B8">
        <v>0.75</v>
      </c>
      <c r="C8" s="3">
        <v>0.67503674999999996</v>
      </c>
      <c r="D8" s="3">
        <v>0.72720362500000002</v>
      </c>
      <c r="E8" s="3">
        <f t="shared" ref="E8:E23" si="0">AVERAGE(C8:D8)</f>
        <v>0.70112018749999994</v>
      </c>
      <c r="F8" s="3">
        <f t="shared" ref="F8:F23" si="1">STDEV(C8:D8)</f>
        <v>3.6887551065811014E-2</v>
      </c>
      <c r="G8" s="3"/>
      <c r="H8" s="3"/>
      <c r="I8" s="3"/>
      <c r="J8" s="3"/>
      <c r="K8" s="3"/>
      <c r="L8" s="3"/>
      <c r="M8" s="3"/>
      <c r="N8" s="3"/>
      <c r="O8" s="3">
        <v>0.75</v>
      </c>
      <c r="P8" s="3">
        <v>0.77070300000000003</v>
      </c>
      <c r="Q8" s="3">
        <v>0.59678643750000027</v>
      </c>
      <c r="R8" s="3">
        <f t="shared" ref="R8:R23" si="2">AVERAGE(P8:Q8)</f>
        <v>0.68374471875000009</v>
      </c>
      <c r="S8" s="3">
        <f t="shared" ref="S8:S23" si="3">STDEV(P8:Q8)</f>
        <v>0.12297758070440507</v>
      </c>
      <c r="Y8">
        <v>0.75</v>
      </c>
      <c r="Z8" s="3">
        <v>0.71155356250000013</v>
      </c>
      <c r="AA8" s="3">
        <v>0.64895331249999988</v>
      </c>
      <c r="AB8" s="3">
        <f t="shared" ref="AB8:AB23" si="4">AVERAGE(Z8:AA8)</f>
        <v>0.6802534375</v>
      </c>
      <c r="AC8" s="3">
        <f t="shared" ref="AC8:AC23" si="5">STDEV(Z8:AA8)</f>
        <v>4.4265061278973346E-2</v>
      </c>
      <c r="AL8" s="3"/>
      <c r="AM8" s="3"/>
      <c r="AN8" s="2"/>
    </row>
    <row r="9" spans="2:41" x14ac:dyDescent="0.2">
      <c r="B9">
        <v>2</v>
      </c>
      <c r="C9" s="3">
        <v>0.68892975000000001</v>
      </c>
      <c r="D9" s="3">
        <v>0.61973999999999985</v>
      </c>
      <c r="E9" s="3">
        <f t="shared" si="0"/>
        <v>0.65433487499999998</v>
      </c>
      <c r="F9" s="3">
        <f t="shared" si="1"/>
        <v>4.8924541413602043E-2</v>
      </c>
      <c r="G9" s="3"/>
      <c r="H9" s="3"/>
      <c r="I9" s="3"/>
      <c r="J9" s="3"/>
      <c r="K9" s="3"/>
      <c r="L9" s="3"/>
      <c r="M9" s="3"/>
      <c r="N9" s="3"/>
      <c r="O9" s="3">
        <v>2</v>
      </c>
      <c r="P9" s="3">
        <v>0.62583962500000001</v>
      </c>
      <c r="Q9" s="3">
        <v>0.56043450000000017</v>
      </c>
      <c r="R9" s="3">
        <f t="shared" si="2"/>
        <v>0.59313706250000009</v>
      </c>
      <c r="S9" s="3">
        <f t="shared" si="3"/>
        <v>4.6248407411853681E-2</v>
      </c>
      <c r="Y9">
        <v>2</v>
      </c>
      <c r="Z9" s="3">
        <v>0.58514512500000015</v>
      </c>
      <c r="AA9" s="3">
        <v>0.53572387500000018</v>
      </c>
      <c r="AB9" s="3">
        <f t="shared" si="4"/>
        <v>0.56043450000000017</v>
      </c>
      <c r="AC9" s="3">
        <f t="shared" si="5"/>
        <v>3.4946101009715645E-2</v>
      </c>
      <c r="AL9" s="3"/>
      <c r="AM9" s="3"/>
      <c r="AN9" s="2"/>
    </row>
    <row r="10" spans="2:41" x14ac:dyDescent="0.2">
      <c r="B10">
        <v>3</v>
      </c>
      <c r="C10" s="3">
        <v>0.7</v>
      </c>
      <c r="D10" s="3">
        <v>0.70199906249999999</v>
      </c>
      <c r="E10" s="3">
        <f t="shared" si="0"/>
        <v>0.70099953124999992</v>
      </c>
      <c r="F10" s="3">
        <f t="shared" si="1"/>
        <v>1.413550649765759E-3</v>
      </c>
      <c r="G10" s="3"/>
      <c r="H10" s="3"/>
      <c r="I10" s="3"/>
      <c r="J10" s="3"/>
      <c r="K10" s="3"/>
      <c r="L10" s="3"/>
      <c r="M10" s="3"/>
      <c r="N10" s="3"/>
      <c r="O10" s="3">
        <v>3</v>
      </c>
      <c r="P10" s="3">
        <v>0.48729118750000017</v>
      </c>
      <c r="Q10" s="3">
        <v>0.557304625</v>
      </c>
      <c r="R10" s="3">
        <f t="shared" si="2"/>
        <v>0.52229790625000005</v>
      </c>
      <c r="S10" s="3">
        <f t="shared" si="3"/>
        <v>4.9506976430430401E-2</v>
      </c>
      <c r="Y10">
        <v>3</v>
      </c>
      <c r="Z10" s="3">
        <v>0.64598831249999999</v>
      </c>
      <c r="AA10" s="3">
        <v>0.68799637499999988</v>
      </c>
      <c r="AB10" s="3">
        <f t="shared" si="4"/>
        <v>0.66699234374999994</v>
      </c>
      <c r="AC10" s="3">
        <f t="shared" si="5"/>
        <v>2.9704185858258233E-2</v>
      </c>
      <c r="AL10" s="3"/>
      <c r="AM10" s="3"/>
      <c r="AN10" s="2"/>
    </row>
    <row r="11" spans="2:41" x14ac:dyDescent="0.2">
      <c r="B11">
        <v>4</v>
      </c>
      <c r="C11" s="3">
        <v>0.7837090000000001</v>
      </c>
      <c r="D11" s="3">
        <v>0.83642499999999997</v>
      </c>
      <c r="E11" s="3">
        <f t="shared" si="0"/>
        <v>0.81006700000000009</v>
      </c>
      <c r="F11" s="3">
        <f t="shared" si="1"/>
        <v>3.7275841077029949E-2</v>
      </c>
      <c r="G11" s="3"/>
      <c r="H11" s="3"/>
      <c r="I11" s="3"/>
      <c r="J11" s="3"/>
      <c r="K11" s="3"/>
      <c r="L11" s="3"/>
      <c r="M11" s="3"/>
      <c r="N11" s="3"/>
      <c r="O11" s="3">
        <v>4</v>
      </c>
      <c r="P11" s="3">
        <v>0.68937800000000005</v>
      </c>
      <c r="Q11" s="3">
        <v>0.66509799999999997</v>
      </c>
      <c r="R11" s="3">
        <f t="shared" si="2"/>
        <v>0.67723800000000001</v>
      </c>
      <c r="S11" s="3">
        <f t="shared" si="3"/>
        <v>1.7168552647209429E-2</v>
      </c>
      <c r="Y11">
        <v>4</v>
      </c>
      <c r="Z11" s="3">
        <v>0.64313299999999995</v>
      </c>
      <c r="AA11" s="3">
        <v>0.75295800000000013</v>
      </c>
      <c r="AB11" s="3">
        <f t="shared" si="4"/>
        <v>0.6980455000000001</v>
      </c>
      <c r="AC11" s="3">
        <f t="shared" si="5"/>
        <v>7.765800224381271E-2</v>
      </c>
      <c r="AL11" s="3"/>
      <c r="AM11" s="3"/>
      <c r="AN11" s="2"/>
    </row>
    <row r="12" spans="2:41" x14ac:dyDescent="0.2">
      <c r="B12">
        <v>5</v>
      </c>
      <c r="C12" s="3">
        <v>0.79238531250000011</v>
      </c>
      <c r="D12" s="3">
        <v>0.80474062500000021</v>
      </c>
      <c r="E12" s="3">
        <f t="shared" si="0"/>
        <v>0.79856296875000021</v>
      </c>
      <c r="F12" s="3">
        <f t="shared" si="1"/>
        <v>8.7365252524289894E-3</v>
      </c>
      <c r="G12" s="3"/>
      <c r="H12" s="3"/>
      <c r="I12" s="3"/>
      <c r="J12" s="3"/>
      <c r="K12" s="3"/>
      <c r="L12" s="3"/>
      <c r="M12" s="3"/>
      <c r="N12" s="3"/>
      <c r="O12" s="3">
        <v>5</v>
      </c>
      <c r="P12" s="3">
        <v>0.65647687500000007</v>
      </c>
      <c r="Q12" s="3">
        <v>0.58646343749999996</v>
      </c>
      <c r="R12" s="3">
        <f t="shared" si="2"/>
        <v>0.62147015625000002</v>
      </c>
      <c r="S12" s="3">
        <f t="shared" si="3"/>
        <v>4.9506976430430595E-2</v>
      </c>
      <c r="Y12">
        <v>5</v>
      </c>
      <c r="Z12" s="3">
        <v>0.60705562499999999</v>
      </c>
      <c r="AA12" s="3">
        <v>0.64412156250000008</v>
      </c>
      <c r="AB12" s="3">
        <f t="shared" si="4"/>
        <v>0.62558859375000009</v>
      </c>
      <c r="AC12" s="3">
        <f t="shared" si="5"/>
        <v>2.6209575757286808E-2</v>
      </c>
      <c r="AL12" s="3"/>
      <c r="AM12" s="3"/>
      <c r="AN12" s="2"/>
    </row>
    <row r="13" spans="2:41" x14ac:dyDescent="0.2">
      <c r="B13">
        <v>6</v>
      </c>
      <c r="C13" s="3">
        <v>0.93944112499999999</v>
      </c>
      <c r="D13" s="3">
        <v>0.85103200000000012</v>
      </c>
      <c r="E13" s="3">
        <f t="shared" si="0"/>
        <v>0.89523656250000005</v>
      </c>
      <c r="F13" s="3">
        <f t="shared" si="1"/>
        <v>6.2514691806269035E-2</v>
      </c>
      <c r="G13" s="3"/>
      <c r="H13" s="3"/>
      <c r="I13" s="3"/>
      <c r="J13" s="3"/>
      <c r="K13" s="3"/>
      <c r="L13" s="3"/>
      <c r="M13" s="3"/>
      <c r="N13" s="3"/>
      <c r="O13" s="3">
        <v>6</v>
      </c>
      <c r="P13" s="3">
        <v>0.83967812500000005</v>
      </c>
      <c r="Q13" s="3">
        <v>0.58964849999999991</v>
      </c>
      <c r="R13" s="3">
        <f t="shared" si="2"/>
        <v>0.71466331249999993</v>
      </c>
      <c r="S13" s="3">
        <f t="shared" si="3"/>
        <v>0.17679764333503004</v>
      </c>
      <c r="Y13">
        <v>6</v>
      </c>
      <c r="Z13" s="3">
        <v>0.63193112499999993</v>
      </c>
      <c r="AA13" s="3">
        <v>0.84718812499999996</v>
      </c>
      <c r="AB13" s="3">
        <f t="shared" si="4"/>
        <v>0.73955962499999994</v>
      </c>
      <c r="AC13" s="3">
        <f t="shared" si="5"/>
        <v>0.15220968439787277</v>
      </c>
      <c r="AL13" s="3"/>
      <c r="AM13" s="3"/>
      <c r="AN13" s="2"/>
    </row>
    <row r="14" spans="2:41" x14ac:dyDescent="0.2">
      <c r="B14">
        <v>7</v>
      </c>
      <c r="C14" s="3">
        <v>0.91516993749999997</v>
      </c>
      <c r="D14" s="3">
        <v>0.84021437500000007</v>
      </c>
      <c r="E14" s="3">
        <f t="shared" si="0"/>
        <v>0.87769215624999997</v>
      </c>
      <c r="F14" s="3">
        <f t="shared" si="1"/>
        <v>5.3001586531402023E-2</v>
      </c>
      <c r="G14" s="3"/>
      <c r="H14" s="3"/>
      <c r="I14" s="3"/>
      <c r="J14" s="3"/>
      <c r="K14" s="3"/>
      <c r="L14" s="3"/>
      <c r="M14" s="3"/>
      <c r="N14" s="3"/>
      <c r="O14" s="3">
        <v>7</v>
      </c>
      <c r="P14" s="3">
        <v>0.64033287500000002</v>
      </c>
      <c r="Q14" s="3">
        <v>0.75098156249999992</v>
      </c>
      <c r="R14" s="3">
        <f t="shared" si="2"/>
        <v>0.69565721874999997</v>
      </c>
      <c r="S14" s="3">
        <f t="shared" si="3"/>
        <v>7.8240437260641102E-2</v>
      </c>
      <c r="Y14">
        <v>7</v>
      </c>
      <c r="Z14" s="3">
        <v>0.63676356249999999</v>
      </c>
      <c r="AA14" s="3">
        <v>0.63676356249999999</v>
      </c>
      <c r="AB14" s="3">
        <f t="shared" si="4"/>
        <v>0.63676356249999999</v>
      </c>
      <c r="AC14" s="3">
        <f t="shared" si="5"/>
        <v>0</v>
      </c>
      <c r="AL14" s="3"/>
      <c r="AM14" s="3"/>
      <c r="AN14" s="2"/>
    </row>
    <row r="15" spans="2:41" x14ac:dyDescent="0.2">
      <c r="B15">
        <v>20</v>
      </c>
      <c r="C15" s="3">
        <v>1.16765775</v>
      </c>
      <c r="D15" s="3">
        <v>1.18702525</v>
      </c>
      <c r="E15" s="3">
        <f t="shared" si="0"/>
        <v>1.1773415</v>
      </c>
      <c r="F15" s="3">
        <f t="shared" si="1"/>
        <v>1.3694890584630446E-2</v>
      </c>
      <c r="G15" s="3"/>
      <c r="H15" s="3"/>
      <c r="I15" s="3"/>
      <c r="J15" s="3"/>
      <c r="K15" s="3"/>
      <c r="L15" s="3"/>
      <c r="M15" s="3"/>
      <c r="N15" s="3"/>
      <c r="O15" s="3">
        <v>20</v>
      </c>
      <c r="P15" s="3">
        <v>1.1699727499999999</v>
      </c>
      <c r="Q15" s="3">
        <v>1.1990922500000001</v>
      </c>
      <c r="R15" s="3">
        <f t="shared" si="2"/>
        <v>1.1845325</v>
      </c>
      <c r="S15" s="3">
        <f t="shared" si="3"/>
        <v>2.0590595914761804E-2</v>
      </c>
      <c r="Y15">
        <v>20</v>
      </c>
      <c r="Z15" s="3">
        <v>0.88430924999999994</v>
      </c>
      <c r="AA15" s="3">
        <v>0.984487</v>
      </c>
      <c r="AB15" s="3">
        <f t="shared" si="4"/>
        <v>0.93439812499999997</v>
      </c>
      <c r="AC15" s="3">
        <f t="shared" si="5"/>
        <v>7.0836366349010707E-2</v>
      </c>
      <c r="AL15" s="3"/>
      <c r="AM15" s="3"/>
      <c r="AN15" s="2"/>
    </row>
    <row r="16" spans="2:41" x14ac:dyDescent="0.2">
      <c r="B16">
        <v>23</v>
      </c>
      <c r="C16" s="3">
        <v>1.1307566875000001</v>
      </c>
      <c r="D16" s="3">
        <v>0.88310131250000012</v>
      </c>
      <c r="E16" s="3">
        <f t="shared" si="0"/>
        <v>1.0069290000000002</v>
      </c>
      <c r="F16" s="3">
        <f t="shared" si="1"/>
        <v>0.17511879505979783</v>
      </c>
      <c r="G16" s="3"/>
      <c r="H16" s="3"/>
      <c r="I16" s="3"/>
      <c r="J16" s="3"/>
      <c r="K16" s="3"/>
      <c r="L16" s="3"/>
      <c r="M16" s="3"/>
      <c r="N16" s="3"/>
      <c r="O16" s="3">
        <v>23</v>
      </c>
      <c r="P16" s="3">
        <v>1.1388374375000001</v>
      </c>
      <c r="Q16" s="3">
        <v>1.1428374375000003</v>
      </c>
      <c r="R16" s="3">
        <f t="shared" si="2"/>
        <v>1.1408374375000001</v>
      </c>
      <c r="S16" s="3">
        <f t="shared" si="3"/>
        <v>2.8284271247463496E-3</v>
      </c>
      <c r="Y16">
        <v>23</v>
      </c>
      <c r="Z16" s="3">
        <v>0.7864553125</v>
      </c>
      <c r="AA16" s="3">
        <v>0.62034499999999992</v>
      </c>
      <c r="AB16" s="3">
        <f t="shared" si="4"/>
        <v>0.70340015624999996</v>
      </c>
      <c r="AC16" s="3">
        <f t="shared" si="5"/>
        <v>0.11745772839376697</v>
      </c>
      <c r="AL16" s="3"/>
      <c r="AM16" s="3"/>
      <c r="AN16" s="2"/>
    </row>
    <row r="17" spans="2:40" x14ac:dyDescent="0.2">
      <c r="B17">
        <v>25</v>
      </c>
      <c r="C17" s="3">
        <v>1.0444343750000002</v>
      </c>
      <c r="D17" s="3">
        <v>0.83027562500000007</v>
      </c>
      <c r="E17" s="3">
        <f t="shared" si="0"/>
        <v>0.93735500000000016</v>
      </c>
      <c r="F17" s="3">
        <f t="shared" si="1"/>
        <v>0.15143310437543439</v>
      </c>
      <c r="G17" s="3"/>
      <c r="H17" s="3"/>
      <c r="I17" s="3"/>
      <c r="J17" s="3"/>
      <c r="K17" s="3"/>
      <c r="L17" s="3"/>
      <c r="M17" s="3"/>
      <c r="N17" s="3"/>
      <c r="O17" s="3">
        <v>25</v>
      </c>
      <c r="P17" s="3">
        <v>0.81026687500000005</v>
      </c>
      <c r="Q17" s="3">
        <v>0.83576687500000013</v>
      </c>
      <c r="R17" s="3">
        <f t="shared" si="2"/>
        <v>0.82301687500000009</v>
      </c>
      <c r="S17" s="3">
        <f t="shared" si="3"/>
        <v>1.8031222920257016E-2</v>
      </c>
      <c r="Y17">
        <v>25</v>
      </c>
      <c r="Z17" s="3">
        <v>0.64082750000000011</v>
      </c>
      <c r="AA17" s="3">
        <v>0.63082749999999999</v>
      </c>
      <c r="AB17" s="3">
        <f t="shared" si="4"/>
        <v>0.63582749999999999</v>
      </c>
      <c r="AC17" s="3">
        <f t="shared" si="5"/>
        <v>7.0710678118655603E-3</v>
      </c>
      <c r="AL17" s="3"/>
      <c r="AM17" s="3"/>
      <c r="AN17" s="2"/>
    </row>
    <row r="18" spans="2:40" x14ac:dyDescent="0.2">
      <c r="B18">
        <v>29</v>
      </c>
      <c r="C18" s="3">
        <v>1.1080231875000002</v>
      </c>
      <c r="D18" s="3">
        <v>0.82632206250000007</v>
      </c>
      <c r="E18" s="3">
        <f t="shared" si="0"/>
        <v>0.96717262500000012</v>
      </c>
      <c r="F18" s="3">
        <f t="shared" si="1"/>
        <v>0.19919277575537916</v>
      </c>
      <c r="G18" s="3"/>
      <c r="H18" s="3"/>
      <c r="I18" s="3"/>
      <c r="J18" s="3"/>
      <c r="K18" s="3"/>
      <c r="L18" s="3"/>
      <c r="M18" s="3"/>
      <c r="N18" s="3"/>
      <c r="O18" s="3">
        <v>29</v>
      </c>
      <c r="P18" s="3">
        <v>0.84273525000000005</v>
      </c>
      <c r="Q18" s="3">
        <v>0.83373525000000004</v>
      </c>
      <c r="R18" s="3">
        <f t="shared" si="2"/>
        <v>0.8382352500000001</v>
      </c>
      <c r="S18" s="3">
        <f t="shared" si="3"/>
        <v>6.3639610306789338E-3</v>
      </c>
      <c r="Y18">
        <v>29</v>
      </c>
      <c r="Z18" s="3">
        <v>0.7225374375000001</v>
      </c>
      <c r="AA18" s="3">
        <v>0.70353743749999997</v>
      </c>
      <c r="AB18" s="3">
        <f t="shared" si="4"/>
        <v>0.71303743750000004</v>
      </c>
      <c r="AC18" s="3">
        <f t="shared" si="5"/>
        <v>1.3435028842544494E-2</v>
      </c>
      <c r="AL18" s="3"/>
      <c r="AM18" s="3"/>
      <c r="AN18" s="2"/>
    </row>
    <row r="19" spans="2:40" x14ac:dyDescent="0.2">
      <c r="B19">
        <v>40</v>
      </c>
      <c r="C19" s="3">
        <v>0.94097950000000008</v>
      </c>
      <c r="D19" s="3">
        <v>0.77843850000000003</v>
      </c>
      <c r="E19" s="3">
        <f t="shared" si="0"/>
        <v>0.85970900000000006</v>
      </c>
      <c r="F19" s="3">
        <f t="shared" si="1"/>
        <v>0.11493384332084265</v>
      </c>
      <c r="G19" s="3"/>
      <c r="H19" s="3"/>
      <c r="I19" s="3"/>
      <c r="J19" s="3"/>
      <c r="K19" s="3"/>
      <c r="L19" s="3"/>
      <c r="M19" s="3"/>
      <c r="N19" s="3"/>
      <c r="O19" s="3">
        <v>40</v>
      </c>
      <c r="P19" s="3">
        <v>0.75524199999999997</v>
      </c>
      <c r="Q19" s="3">
        <v>0.7762420000000001</v>
      </c>
      <c r="R19" s="3">
        <f t="shared" si="2"/>
        <v>0.76574200000000003</v>
      </c>
      <c r="S19" s="3">
        <f t="shared" si="3"/>
        <v>1.4849242404917589E-2</v>
      </c>
      <c r="Y19">
        <v>40</v>
      </c>
      <c r="Z19" s="3">
        <v>0.67081000000000013</v>
      </c>
      <c r="AA19" s="3">
        <v>0.66181000000000001</v>
      </c>
      <c r="AB19" s="3">
        <f t="shared" si="4"/>
        <v>0.66631000000000007</v>
      </c>
      <c r="AC19" s="3">
        <f t="shared" si="5"/>
        <v>6.3639610306790119E-3</v>
      </c>
      <c r="AL19" s="3"/>
      <c r="AM19" s="3"/>
      <c r="AN19" s="2"/>
    </row>
    <row r="20" spans="2:40" x14ac:dyDescent="0.2">
      <c r="B20">
        <v>48</v>
      </c>
      <c r="C20" s="3">
        <v>0.85987387500000012</v>
      </c>
      <c r="D20" s="3">
        <v>0.73110406250000015</v>
      </c>
      <c r="E20" s="3">
        <f t="shared" si="0"/>
        <v>0.79548896875000019</v>
      </c>
      <c r="F20" s="3">
        <f t="shared" si="1"/>
        <v>9.1054007630870237E-2</v>
      </c>
      <c r="G20" s="3"/>
      <c r="H20" s="3"/>
      <c r="I20" s="3"/>
      <c r="J20" s="3"/>
      <c r="K20" s="3"/>
      <c r="L20" s="3"/>
      <c r="M20" s="3"/>
      <c r="N20" s="3"/>
      <c r="O20" s="3">
        <v>48</v>
      </c>
      <c r="P20" s="3">
        <v>0.68821175000000001</v>
      </c>
      <c r="Q20" s="3">
        <v>0.67921175000000011</v>
      </c>
      <c r="R20" s="3">
        <f t="shared" si="2"/>
        <v>0.68371175000000006</v>
      </c>
      <c r="S20" s="3">
        <f t="shared" si="3"/>
        <v>6.3639610306788549E-3</v>
      </c>
      <c r="Y20">
        <v>48</v>
      </c>
      <c r="Z20" s="3">
        <v>0.57350518750000012</v>
      </c>
      <c r="AA20" s="3">
        <v>0.54250518749999999</v>
      </c>
      <c r="AB20" s="3">
        <f t="shared" si="4"/>
        <v>0.55800518750000005</v>
      </c>
      <c r="AC20" s="3">
        <f t="shared" si="5"/>
        <v>2.1920310216783073E-2</v>
      </c>
      <c r="AL20" s="3"/>
      <c r="AM20" s="3"/>
      <c r="AN20" s="2"/>
    </row>
    <row r="21" spans="2:40" x14ac:dyDescent="0.2">
      <c r="B21">
        <v>55</v>
      </c>
      <c r="C21" s="3">
        <v>0.67608187500000005</v>
      </c>
      <c r="D21" s="3">
        <v>0.53276025000000005</v>
      </c>
      <c r="E21" s="3">
        <f t="shared" si="0"/>
        <v>0.60442106250000005</v>
      </c>
      <c r="F21" s="3">
        <f t="shared" si="1"/>
        <v>0.10134369292817498</v>
      </c>
      <c r="G21" s="3"/>
      <c r="H21" s="3"/>
      <c r="I21" s="3"/>
      <c r="J21" s="3"/>
      <c r="K21" s="3"/>
      <c r="L21" s="3"/>
      <c r="M21" s="3"/>
      <c r="N21" s="3"/>
      <c r="O21" s="3">
        <v>55</v>
      </c>
      <c r="P21" s="3">
        <v>0.566534125</v>
      </c>
      <c r="Q21" s="3">
        <v>0.58053412500000012</v>
      </c>
      <c r="R21" s="3">
        <f t="shared" si="2"/>
        <v>0.57353412500000012</v>
      </c>
      <c r="S21" s="3">
        <f t="shared" si="3"/>
        <v>9.8994949366117534E-3</v>
      </c>
      <c r="Y21">
        <v>55</v>
      </c>
      <c r="Z21" s="3">
        <v>0.46521787499999995</v>
      </c>
      <c r="AA21" s="3">
        <v>0.47121787500000001</v>
      </c>
      <c r="AB21" s="3">
        <f t="shared" si="4"/>
        <v>0.46821787500000001</v>
      </c>
      <c r="AC21" s="3">
        <f t="shared" si="5"/>
        <v>4.2426406871193282E-3</v>
      </c>
      <c r="AL21" s="3"/>
      <c r="AM21" s="3"/>
      <c r="AN21" s="2"/>
    </row>
    <row r="22" spans="2:40" x14ac:dyDescent="0.2">
      <c r="B22">
        <v>69</v>
      </c>
      <c r="C22" s="3">
        <v>0.60184031250000014</v>
      </c>
      <c r="D22" s="3">
        <v>0.56614718750000004</v>
      </c>
      <c r="E22" s="3">
        <f t="shared" si="0"/>
        <v>0.58399375000000009</v>
      </c>
      <c r="F22" s="3">
        <f t="shared" si="1"/>
        <v>2.5238850729239162E-2</v>
      </c>
      <c r="G22" s="3"/>
      <c r="H22" s="3"/>
      <c r="I22" s="3"/>
      <c r="J22" s="3"/>
      <c r="K22" s="3"/>
      <c r="L22" s="3"/>
      <c r="M22" s="3"/>
      <c r="N22" s="3"/>
      <c r="O22" s="3">
        <v>69</v>
      </c>
      <c r="P22" s="3">
        <v>0.576646875</v>
      </c>
      <c r="Q22" s="3">
        <v>0.55516468750000003</v>
      </c>
      <c r="R22" s="3">
        <f t="shared" si="2"/>
        <v>0.56590578125000002</v>
      </c>
      <c r="S22" s="3">
        <f t="shared" si="3"/>
        <v>1.5190200455970866E-2</v>
      </c>
      <c r="Y22">
        <v>69</v>
      </c>
      <c r="Z22" s="3">
        <v>0.46730468750000004</v>
      </c>
      <c r="AA22" s="3">
        <v>0.4873046875</v>
      </c>
      <c r="AB22" s="3">
        <f t="shared" si="4"/>
        <v>0.47730468749999999</v>
      </c>
      <c r="AC22" s="3">
        <f t="shared" si="5"/>
        <v>1.4142135623730925E-2</v>
      </c>
      <c r="AL22" s="3"/>
      <c r="AM22" s="3"/>
      <c r="AN22" s="2"/>
    </row>
    <row r="23" spans="2:40" x14ac:dyDescent="0.2">
      <c r="B23">
        <v>92.5</v>
      </c>
      <c r="C23" s="3">
        <v>0.61216400000000004</v>
      </c>
      <c r="D23" s="3">
        <v>0.56274274999999996</v>
      </c>
      <c r="E23" s="3">
        <f t="shared" si="0"/>
        <v>0.58745337499999994</v>
      </c>
      <c r="F23" s="3">
        <f t="shared" si="1"/>
        <v>3.4946101009715722E-2</v>
      </c>
      <c r="G23" s="3"/>
      <c r="H23" s="3"/>
      <c r="I23" s="3"/>
      <c r="J23" s="3"/>
      <c r="K23" s="3"/>
      <c r="L23" s="3"/>
      <c r="M23" s="3"/>
      <c r="N23" s="3"/>
      <c r="O23" s="3">
        <v>92.5</v>
      </c>
      <c r="P23" s="3">
        <v>0.503915</v>
      </c>
      <c r="Q23" s="3">
        <v>0.46939150000000007</v>
      </c>
      <c r="R23" s="3">
        <f t="shared" si="2"/>
        <v>0.48665325000000004</v>
      </c>
      <c r="S23" s="3">
        <f t="shared" si="3"/>
        <v>2.4411800960293724E-2</v>
      </c>
      <c r="Y23">
        <v>92.5</v>
      </c>
      <c r="Z23" s="3">
        <v>0.51441975000000006</v>
      </c>
      <c r="AA23" s="3">
        <v>0.50441974999999994</v>
      </c>
      <c r="AB23" s="3">
        <f t="shared" si="4"/>
        <v>0.50941974999999995</v>
      </c>
      <c r="AC23" s="3">
        <f t="shared" si="5"/>
        <v>7.0710678118655603E-3</v>
      </c>
      <c r="AL23" s="3"/>
      <c r="AM23" s="3"/>
      <c r="AN23" s="2"/>
    </row>
    <row r="24" spans="2:40" x14ac:dyDescent="0.2">
      <c r="R24" s="3"/>
      <c r="S24" s="3"/>
    </row>
    <row r="25" spans="2:40" x14ac:dyDescent="0.2">
      <c r="R25" s="3"/>
      <c r="S25" s="3"/>
    </row>
    <row r="27" spans="2:40" x14ac:dyDescent="0.2">
      <c r="R27" s="3"/>
      <c r="S27" s="3"/>
    </row>
    <row r="28" spans="2:40" ht="14.25" x14ac:dyDescent="0.2">
      <c r="B28" s="1" t="s">
        <v>13</v>
      </c>
      <c r="O28" s="1" t="s">
        <v>17</v>
      </c>
      <c r="R28" s="3"/>
      <c r="S28" s="3"/>
    </row>
    <row r="29" spans="2:40" x14ac:dyDescent="0.2">
      <c r="B29" s="1"/>
      <c r="O29" s="1"/>
      <c r="R29" s="3"/>
      <c r="S29" s="3"/>
    </row>
    <row r="30" spans="2:40" ht="14.25" x14ac:dyDescent="0.2">
      <c r="C30" s="1" t="s">
        <v>10</v>
      </c>
      <c r="P30" s="1" t="s">
        <v>10</v>
      </c>
      <c r="R30" s="3"/>
      <c r="S30" s="3"/>
    </row>
    <row r="31" spans="2:40" x14ac:dyDescent="0.2">
      <c r="B31" s="1" t="s">
        <v>3</v>
      </c>
      <c r="C31" s="1" t="s">
        <v>11</v>
      </c>
      <c r="D31" s="1" t="s">
        <v>12</v>
      </c>
      <c r="E31" t="s">
        <v>7</v>
      </c>
      <c r="F31" t="s">
        <v>1</v>
      </c>
      <c r="O31" t="s">
        <v>3</v>
      </c>
      <c r="P31" t="s">
        <v>11</v>
      </c>
      <c r="Q31" t="s">
        <v>12</v>
      </c>
      <c r="R31" s="3" t="s">
        <v>7</v>
      </c>
      <c r="S31" s="3" t="s">
        <v>1</v>
      </c>
      <c r="Z31" s="1"/>
    </row>
    <row r="32" spans="2:40" x14ac:dyDescent="0.2">
      <c r="B32">
        <v>0.16667000000000001</v>
      </c>
      <c r="C32" s="3">
        <v>0.14144000000000001</v>
      </c>
      <c r="D32" s="3">
        <v>0.10537000000000001</v>
      </c>
      <c r="E32" s="2">
        <f>AVERAGE(C32:D32)</f>
        <v>0.12340500000000001</v>
      </c>
      <c r="F32" s="2">
        <f>STDEV(C32:D32)</f>
        <v>2.5505341597398628E-2</v>
      </c>
      <c r="O32">
        <v>0.16667000000000001</v>
      </c>
      <c r="P32" s="3">
        <v>0.77212625000000001</v>
      </c>
      <c r="Q32" s="3">
        <v>0.76721375000000003</v>
      </c>
      <c r="R32" s="3">
        <f>AVERAGE(P32:Q32)</f>
        <v>0.76967000000000008</v>
      </c>
      <c r="S32" s="3">
        <f>STDEV(P32:Q32)</f>
        <v>3.4736620625789049E-3</v>
      </c>
      <c r="Z32" s="1"/>
      <c r="AB32" s="1"/>
    </row>
    <row r="33" spans="2:29" x14ac:dyDescent="0.2">
      <c r="B33">
        <v>0.75</v>
      </c>
      <c r="C33" s="3">
        <v>4.9034250000000015E-2</v>
      </c>
      <c r="D33" s="3">
        <v>6.9901000000000019E-2</v>
      </c>
      <c r="E33" s="2">
        <f t="shared" ref="E33:E48" si="6">AVERAGE(C33:D33)</f>
        <v>5.9467625000000017E-2</v>
      </c>
      <c r="F33" s="2">
        <f t="shared" ref="F33:F48" si="7">STDEV(C33:D33)</f>
        <v>1.4755020426324391E-2</v>
      </c>
      <c r="O33">
        <v>0.75</v>
      </c>
      <c r="P33" s="3">
        <v>0.69068681250000008</v>
      </c>
      <c r="Q33" s="3">
        <v>0.63851993749999991</v>
      </c>
      <c r="R33" s="3">
        <f t="shared" ref="R33:R48" si="8">AVERAGE(P33:Q33)</f>
        <v>0.664603375</v>
      </c>
      <c r="S33" s="3">
        <f t="shared" ref="S33:S48" si="9">STDEV(P33:Q33)</f>
        <v>3.6887551065811097E-2</v>
      </c>
      <c r="Z33" s="3"/>
      <c r="AA33" s="3"/>
      <c r="AB33" s="3"/>
      <c r="AC33" s="3"/>
    </row>
    <row r="34" spans="2:29" x14ac:dyDescent="0.2">
      <c r="B34">
        <v>2</v>
      </c>
      <c r="C34" s="3">
        <v>5.6337750000000013E-2</v>
      </c>
      <c r="D34" s="3">
        <v>5.6337750000000013E-2</v>
      </c>
      <c r="E34" s="2">
        <f t="shared" si="6"/>
        <v>5.6337750000000013E-2</v>
      </c>
      <c r="F34" s="2">
        <f t="shared" si="7"/>
        <v>0</v>
      </c>
      <c r="O34">
        <v>2</v>
      </c>
      <c r="P34" s="3">
        <v>0.54066599999999998</v>
      </c>
      <c r="Q34" s="3">
        <v>0.63950849999999992</v>
      </c>
      <c r="R34" s="3">
        <f t="shared" si="8"/>
        <v>0.59008724999999995</v>
      </c>
      <c r="S34" s="3">
        <f t="shared" si="9"/>
        <v>6.989220201943129E-2</v>
      </c>
      <c r="Z34" s="3"/>
      <c r="AA34" s="3"/>
      <c r="AB34" s="3"/>
      <c r="AC34" s="3"/>
    </row>
    <row r="35" spans="2:29" x14ac:dyDescent="0.2">
      <c r="B35">
        <v>3</v>
      </c>
      <c r="C35" s="3">
        <v>6.2543000000000015E-2</v>
      </c>
      <c r="D35" s="3">
        <v>7.6545687500000029E-2</v>
      </c>
      <c r="E35" s="2">
        <f t="shared" si="6"/>
        <v>6.9544343750000015E-2</v>
      </c>
      <c r="F35" s="2">
        <f t="shared" si="7"/>
        <v>9.9013952860862054E-3</v>
      </c>
      <c r="O35">
        <v>3</v>
      </c>
      <c r="P35" s="3">
        <v>0.65999099999999999</v>
      </c>
      <c r="Q35" s="3">
        <v>0.70199906249999999</v>
      </c>
      <c r="R35" s="3">
        <f t="shared" si="8"/>
        <v>0.68099503124999994</v>
      </c>
      <c r="S35" s="3">
        <f t="shared" si="9"/>
        <v>2.9704185858258313E-2</v>
      </c>
      <c r="Z35" s="3"/>
      <c r="AA35" s="3"/>
      <c r="AB35" s="3"/>
      <c r="AC35" s="3"/>
    </row>
    <row r="36" spans="2:29" x14ac:dyDescent="0.2">
      <c r="B36">
        <v>4</v>
      </c>
      <c r="C36" s="3">
        <v>9.8400999999999988E-2</v>
      </c>
      <c r="D36" s="3">
        <v>0.11597299999999999</v>
      </c>
      <c r="E36" s="2">
        <f t="shared" si="6"/>
        <v>0.10718699999999999</v>
      </c>
      <c r="F36" s="2">
        <f t="shared" si="7"/>
        <v>1.2425280359010017E-2</v>
      </c>
      <c r="O36">
        <v>4</v>
      </c>
      <c r="P36" s="3">
        <v>0.7353860000000001</v>
      </c>
      <c r="Q36" s="3">
        <v>0.66070499999999999</v>
      </c>
      <c r="R36" s="3">
        <f t="shared" si="8"/>
        <v>0.6980455000000001</v>
      </c>
      <c r="S36" s="3">
        <f t="shared" si="9"/>
        <v>5.2807441525792635E-2</v>
      </c>
      <c r="Z36" s="3"/>
      <c r="AA36" s="3"/>
      <c r="AB36" s="3"/>
      <c r="AC36" s="3"/>
    </row>
    <row r="37" spans="2:29" x14ac:dyDescent="0.2">
      <c r="B37">
        <v>5</v>
      </c>
      <c r="C37" s="3">
        <v>0.15402750000000004</v>
      </c>
      <c r="D37" s="3">
        <v>0.1663828125</v>
      </c>
      <c r="E37" s="2">
        <f t="shared" si="6"/>
        <v>0.16020515625000004</v>
      </c>
      <c r="F37" s="2">
        <f t="shared" si="7"/>
        <v>8.7365252524288905E-3</v>
      </c>
      <c r="O37">
        <v>5</v>
      </c>
      <c r="P37" s="3">
        <v>0.7353860000000001</v>
      </c>
      <c r="Q37" s="3">
        <v>0.71825343750000015</v>
      </c>
      <c r="R37" s="3">
        <f t="shared" si="8"/>
        <v>0.72681971875000007</v>
      </c>
      <c r="S37" s="3">
        <f t="shared" si="9"/>
        <v>1.2114551122852313E-2</v>
      </c>
      <c r="Z37" s="3"/>
      <c r="AA37" s="3"/>
      <c r="AB37" s="3"/>
      <c r="AC37" s="3"/>
    </row>
    <row r="38" spans="2:29" x14ac:dyDescent="0.2">
      <c r="B38">
        <v>6</v>
      </c>
      <c r="C38" s="3">
        <v>0.25138749999999999</v>
      </c>
      <c r="D38" s="3">
        <v>0.25138749999999999</v>
      </c>
      <c r="E38" s="2">
        <f t="shared" si="6"/>
        <v>0.25138749999999999</v>
      </c>
      <c r="F38" s="2">
        <f t="shared" si="7"/>
        <v>0</v>
      </c>
      <c r="O38">
        <v>6</v>
      </c>
      <c r="P38" s="3">
        <v>0.81259325000000004</v>
      </c>
      <c r="Q38" s="3">
        <v>0.7510912500000001</v>
      </c>
      <c r="R38" s="3">
        <f t="shared" si="8"/>
        <v>0.78184225000000007</v>
      </c>
      <c r="S38" s="3">
        <f t="shared" si="9"/>
        <v>4.3488481256535004E-2</v>
      </c>
      <c r="Z38" s="3"/>
      <c r="AA38" s="3"/>
      <c r="AB38" s="3"/>
      <c r="AC38" s="3"/>
    </row>
    <row r="39" spans="2:29" x14ac:dyDescent="0.2">
      <c r="B39">
        <v>7</v>
      </c>
      <c r="C39" s="3">
        <v>0.34407993750000004</v>
      </c>
      <c r="D39" s="3">
        <v>0.37263443750000014</v>
      </c>
      <c r="E39" s="2">
        <f t="shared" si="6"/>
        <v>0.35835718750000012</v>
      </c>
      <c r="F39" s="2">
        <f t="shared" si="7"/>
        <v>2.0191080583391339E-2</v>
      </c>
      <c r="O39">
        <v>7</v>
      </c>
      <c r="P39" s="3">
        <v>0.83664506250000004</v>
      </c>
      <c r="Q39" s="3">
        <v>0.89018474999999997</v>
      </c>
      <c r="R39" s="3">
        <f t="shared" si="8"/>
        <v>0.86341490625000006</v>
      </c>
      <c r="S39" s="3">
        <f t="shared" si="9"/>
        <v>3.7858276093858584E-2</v>
      </c>
      <c r="Z39" s="3"/>
      <c r="AA39" s="3"/>
      <c r="AB39" s="3"/>
      <c r="AC39" s="3"/>
    </row>
    <row r="40" spans="2:29" x14ac:dyDescent="0.2">
      <c r="B40">
        <v>20</v>
      </c>
      <c r="C40" s="3">
        <v>0.84477225</v>
      </c>
      <c r="D40" s="3">
        <v>0.78217200000000009</v>
      </c>
      <c r="E40" s="2">
        <f t="shared" si="6"/>
        <v>0.8134721250000001</v>
      </c>
      <c r="F40" s="2">
        <f t="shared" si="7"/>
        <v>4.426506127897311E-2</v>
      </c>
      <c r="O40">
        <v>20</v>
      </c>
      <c r="P40" s="3">
        <v>1.7123275</v>
      </c>
      <c r="Q40" s="3">
        <v>1.786586875</v>
      </c>
      <c r="R40" s="3">
        <f t="shared" si="8"/>
        <v>1.7494571875</v>
      </c>
      <c r="S40" s="3">
        <f t="shared" si="9"/>
        <v>5.2509307629174794E-2</v>
      </c>
      <c r="Z40" s="3"/>
      <c r="AA40" s="3"/>
      <c r="AB40" s="3"/>
      <c r="AC40" s="3"/>
    </row>
    <row r="41" spans="2:29" x14ac:dyDescent="0.2">
      <c r="B41">
        <v>23</v>
      </c>
      <c r="C41" s="3">
        <v>0.68074875000000012</v>
      </c>
      <c r="D41" s="3">
        <v>0.75927362500000006</v>
      </c>
      <c r="E41" s="2">
        <f t="shared" si="6"/>
        <v>0.72001118750000015</v>
      </c>
      <c r="F41" s="2">
        <f t="shared" si="7"/>
        <v>5.552547160432595E-2</v>
      </c>
      <c r="O41">
        <v>23</v>
      </c>
      <c r="P41" s="3">
        <v>1.76733275</v>
      </c>
      <c r="Q41" s="3">
        <v>1.8072786875000002</v>
      </c>
      <c r="R41" s="3">
        <f t="shared" si="8"/>
        <v>1.7873057187500001</v>
      </c>
      <c r="S41" s="3">
        <f t="shared" si="9"/>
        <v>2.8246043287104141E-2</v>
      </c>
      <c r="Z41" s="3"/>
      <c r="AA41" s="3"/>
      <c r="AB41" s="5"/>
      <c r="AC41" s="3"/>
    </row>
    <row r="42" spans="2:29" x14ac:dyDescent="0.2">
      <c r="B42">
        <v>25</v>
      </c>
      <c r="C42" s="3">
        <v>0.80281937500000011</v>
      </c>
      <c r="D42" s="3">
        <v>0.72045062500000001</v>
      </c>
      <c r="E42" s="2">
        <f t="shared" si="6"/>
        <v>0.76163500000000006</v>
      </c>
      <c r="F42" s="2">
        <f t="shared" si="7"/>
        <v>5.8243501682859508E-2</v>
      </c>
      <c r="O42">
        <v>25</v>
      </c>
      <c r="P42" s="3">
        <v>1.5510831249999999</v>
      </c>
      <c r="Q42" s="3">
        <v>1.6100331250000002</v>
      </c>
      <c r="R42" s="3">
        <f t="shared" si="8"/>
        <v>1.580558125</v>
      </c>
      <c r="S42" s="3">
        <f t="shared" si="9"/>
        <v>4.1683944750947173E-2</v>
      </c>
      <c r="Z42" s="3"/>
      <c r="AA42" s="3"/>
      <c r="AB42" s="3"/>
      <c r="AC42" s="3"/>
    </row>
    <row r="43" spans="2:29" x14ac:dyDescent="0.2">
      <c r="B43">
        <v>29</v>
      </c>
      <c r="C43" s="3">
        <v>0.76207443750000015</v>
      </c>
      <c r="D43" s="3">
        <v>0.6928846875000001</v>
      </c>
      <c r="E43" s="2">
        <f t="shared" si="6"/>
        <v>0.72747956250000012</v>
      </c>
      <c r="F43" s="2">
        <f t="shared" si="7"/>
        <v>4.892454141360196E-2</v>
      </c>
      <c r="O43">
        <v>29</v>
      </c>
      <c r="P43" s="3">
        <v>1.5316543437500001</v>
      </c>
      <c r="Q43" s="3">
        <v>1.7159045625000002</v>
      </c>
      <c r="R43" s="3">
        <f t="shared" si="8"/>
        <v>1.623779453125</v>
      </c>
      <c r="S43" s="3">
        <f t="shared" si="9"/>
        <v>0.13028457911322985</v>
      </c>
      <c r="Z43" s="3"/>
      <c r="AA43" s="3"/>
      <c r="AB43" s="3"/>
      <c r="AC43" s="3"/>
    </row>
    <row r="44" spans="2:29" x14ac:dyDescent="0.2">
      <c r="B44">
        <v>40</v>
      </c>
      <c r="C44" s="3">
        <v>0.74768750000000006</v>
      </c>
      <c r="D44" s="3">
        <v>0.61485849999999997</v>
      </c>
      <c r="E44" s="2">
        <f t="shared" si="6"/>
        <v>0.68127300000000002</v>
      </c>
      <c r="F44" s="2">
        <f t="shared" si="7"/>
        <v>9.392428663822798E-2</v>
      </c>
      <c r="O44">
        <v>40</v>
      </c>
      <c r="P44" s="3">
        <v>1.4842725000000001</v>
      </c>
      <c r="Q44" s="3">
        <v>1.47582725</v>
      </c>
      <c r="R44" s="3">
        <f t="shared" si="8"/>
        <v>1.4800498750000002</v>
      </c>
      <c r="S44" s="3">
        <f t="shared" si="9"/>
        <v>5.9716935438157408E-3</v>
      </c>
      <c r="Z44" s="3"/>
      <c r="AA44" s="3"/>
      <c r="AB44" s="3"/>
      <c r="AC44" s="3"/>
    </row>
    <row r="45" spans="2:29" x14ac:dyDescent="0.2">
      <c r="B45">
        <v>48</v>
      </c>
      <c r="C45" s="3">
        <v>0.61194393750000009</v>
      </c>
      <c r="D45" s="3">
        <v>0.498549625</v>
      </c>
      <c r="E45" s="2">
        <f t="shared" si="6"/>
        <v>0.55524678125000004</v>
      </c>
      <c r="F45" s="2">
        <f t="shared" si="7"/>
        <v>8.0181887316737116E-2</v>
      </c>
      <c r="O45">
        <v>48</v>
      </c>
      <c r="P45" s="3">
        <v>1.5250678124999999</v>
      </c>
      <c r="Q45" s="3">
        <v>1.5050678125000001</v>
      </c>
      <c r="R45" s="3">
        <f t="shared" si="8"/>
        <v>1.5150678124999999</v>
      </c>
      <c r="S45" s="3">
        <f t="shared" si="9"/>
        <v>1.4142135623730807E-2</v>
      </c>
      <c r="Z45" s="3"/>
      <c r="AA45" s="3"/>
      <c r="AB45" s="3"/>
      <c r="AC45" s="3"/>
    </row>
    <row r="46" spans="2:29" x14ac:dyDescent="0.2">
      <c r="B46">
        <v>55</v>
      </c>
      <c r="C46" s="3">
        <v>0.60030262500000009</v>
      </c>
      <c r="D46" s="3">
        <v>0.41414925000000002</v>
      </c>
      <c r="E46" s="2">
        <f t="shared" si="6"/>
        <v>0.50722593750000011</v>
      </c>
      <c r="F46" s="2">
        <f t="shared" si="7"/>
        <v>0.13163031380326184</v>
      </c>
      <c r="O46">
        <v>55</v>
      </c>
      <c r="P46" s="3">
        <v>1.4764659375</v>
      </c>
      <c r="Q46" s="3">
        <v>1.8793237500000002</v>
      </c>
      <c r="R46" s="3">
        <f t="shared" si="8"/>
        <v>1.6778948437500001</v>
      </c>
      <c r="S46" s="3">
        <f t="shared" si="9"/>
        <v>0.28486349107272729</v>
      </c>
      <c r="Z46" s="3"/>
      <c r="AA46" s="3"/>
      <c r="AB46" s="3"/>
      <c r="AC46" s="3"/>
    </row>
    <row r="47" spans="2:29" x14ac:dyDescent="0.2">
      <c r="B47">
        <v>69</v>
      </c>
      <c r="C47" s="3">
        <v>0.53319968750000002</v>
      </c>
      <c r="D47" s="3">
        <v>0.43667218749999998</v>
      </c>
      <c r="E47" s="2">
        <f t="shared" si="6"/>
        <v>0.48493593749999997</v>
      </c>
      <c r="F47" s="2">
        <f t="shared" si="7"/>
        <v>6.8255249820984493E-2</v>
      </c>
      <c r="O47">
        <v>69</v>
      </c>
      <c r="P47" s="3">
        <v>1.2813068750000001</v>
      </c>
      <c r="Q47" s="3">
        <v>1.3958743749999998</v>
      </c>
      <c r="R47" s="3">
        <f t="shared" si="8"/>
        <v>1.3385906249999999</v>
      </c>
      <c r="S47" s="3">
        <f t="shared" si="9"/>
        <v>8.1011456153589581E-2</v>
      </c>
      <c r="Z47" s="3"/>
      <c r="AA47" s="3"/>
      <c r="AB47" s="3"/>
      <c r="AC47" s="3"/>
    </row>
    <row r="48" spans="2:29" x14ac:dyDescent="0.2">
      <c r="B48">
        <v>92.5</v>
      </c>
      <c r="C48" s="3">
        <v>0.55615325000000004</v>
      </c>
      <c r="D48" s="3">
        <v>0.35737000000000008</v>
      </c>
      <c r="E48" s="2">
        <f t="shared" si="6"/>
        <v>0.45676162500000006</v>
      </c>
      <c r="F48" s="2">
        <f t="shared" si="7"/>
        <v>0.14056098406130088</v>
      </c>
      <c r="O48">
        <v>92.5</v>
      </c>
      <c r="P48" s="3">
        <v>0.73868212500000008</v>
      </c>
      <c r="Q48" s="3">
        <v>1.0200535000000002</v>
      </c>
      <c r="R48" s="3">
        <f t="shared" si="8"/>
        <v>0.87936781250000018</v>
      </c>
      <c r="S48" s="3">
        <f t="shared" si="9"/>
        <v>0.19895960729428316</v>
      </c>
      <c r="Z48" s="3"/>
      <c r="AA48" s="3"/>
      <c r="AB48" s="3"/>
      <c r="AC48" s="3"/>
    </row>
    <row r="49" spans="2:29" x14ac:dyDescent="0.2">
      <c r="Z49" s="3"/>
      <c r="AA49" s="3"/>
      <c r="AB49" s="3"/>
      <c r="AC49" s="3"/>
    </row>
    <row r="52" spans="2:29" ht="14.25" x14ac:dyDescent="0.2">
      <c r="B52" s="1" t="s">
        <v>14</v>
      </c>
    </row>
    <row r="54" spans="2:29" ht="14.25" x14ac:dyDescent="0.2">
      <c r="C54" s="1" t="s">
        <v>10</v>
      </c>
    </row>
    <row r="55" spans="2:29" x14ac:dyDescent="0.2">
      <c r="B55" t="s">
        <v>3</v>
      </c>
      <c r="C55" t="s">
        <v>11</v>
      </c>
      <c r="D55" t="s">
        <v>12</v>
      </c>
      <c r="E55" t="s">
        <v>7</v>
      </c>
      <c r="F55" t="s">
        <v>1</v>
      </c>
    </row>
    <row r="56" spans="2:29" x14ac:dyDescent="0.2">
      <c r="B56">
        <v>0.16667000000000001</v>
      </c>
      <c r="C56" s="3">
        <v>1.3150062499999999</v>
      </c>
      <c r="D56" s="3">
        <v>1.3036200000000002</v>
      </c>
      <c r="E56" s="3">
        <f>AVERAGE(C56:D56)</f>
        <v>1.3093131250000001</v>
      </c>
      <c r="F56" s="3">
        <f>STDEV(C56:D56)</f>
        <v>8.0512945872851203E-3</v>
      </c>
    </row>
    <row r="57" spans="2:29" x14ac:dyDescent="0.2">
      <c r="B57">
        <v>0.75</v>
      </c>
      <c r="C57" s="3">
        <v>1.3949396250000001</v>
      </c>
      <c r="D57" s="3">
        <v>1.2958225625000002</v>
      </c>
      <c r="E57" s="3">
        <f t="shared" ref="E57:E72" si="10">AVERAGE(C57:D57)</f>
        <v>1.3453810937500001</v>
      </c>
      <c r="F57" s="3">
        <f t="shared" ref="F57:F72" si="11">STDEV(C57:D57)</f>
        <v>7.0086347025040824E-2</v>
      </c>
    </row>
    <row r="58" spans="2:29" x14ac:dyDescent="0.2">
      <c r="B58">
        <v>2</v>
      </c>
      <c r="C58" s="3">
        <v>1.3314060000000001</v>
      </c>
      <c r="D58" s="3">
        <v>1.3066953750000001</v>
      </c>
      <c r="E58" s="3">
        <f t="shared" si="10"/>
        <v>1.3190506875000001</v>
      </c>
      <c r="F58" s="3">
        <f t="shared" si="11"/>
        <v>1.7473050504857823E-2</v>
      </c>
    </row>
    <row r="59" spans="2:29" x14ac:dyDescent="0.2">
      <c r="B59">
        <v>3</v>
      </c>
      <c r="C59" s="3">
        <v>1.4534766250000002</v>
      </c>
      <c r="D59" s="3">
        <v>1.3787956250000002</v>
      </c>
      <c r="E59" s="3">
        <f t="shared" si="10"/>
        <v>1.4161361250000002</v>
      </c>
      <c r="F59" s="3">
        <f t="shared" si="11"/>
        <v>5.2807441525792552E-2</v>
      </c>
    </row>
    <row r="60" spans="2:29" x14ac:dyDescent="0.2">
      <c r="B60">
        <v>4</v>
      </c>
      <c r="C60" s="3">
        <v>1.4855499999999999</v>
      </c>
      <c r="D60" s="3">
        <v>1.521733</v>
      </c>
      <c r="E60" s="3">
        <f t="shared" si="10"/>
        <v>1.5036415000000001</v>
      </c>
      <c r="F60" s="3">
        <f t="shared" si="11"/>
        <v>2.5585244663672901E-2</v>
      </c>
    </row>
    <row r="61" spans="2:29" x14ac:dyDescent="0.2">
      <c r="B61">
        <v>5</v>
      </c>
      <c r="C61" s="3">
        <v>1.5524928124999999</v>
      </c>
      <c r="D61" s="3">
        <v>1.4636906250000004</v>
      </c>
      <c r="E61" s="3">
        <f t="shared" si="10"/>
        <v>1.5080917187500003</v>
      </c>
      <c r="F61" s="3">
        <f t="shared" si="11"/>
        <v>6.279262896544896E-2</v>
      </c>
    </row>
    <row r="62" spans="2:29" x14ac:dyDescent="0.2">
      <c r="B62">
        <v>6</v>
      </c>
      <c r="C62" s="3">
        <v>1.6315163749999999</v>
      </c>
      <c r="D62" s="3">
        <v>1.5583050000000003</v>
      </c>
      <c r="E62" s="3">
        <f t="shared" si="10"/>
        <v>1.5949106875000001</v>
      </c>
      <c r="F62" s="3">
        <f t="shared" si="11"/>
        <v>5.1768259722491015E-2</v>
      </c>
    </row>
    <row r="63" spans="2:29" x14ac:dyDescent="0.2">
      <c r="B63">
        <v>7</v>
      </c>
      <c r="C63" s="3">
        <v>1.4719826874999999</v>
      </c>
      <c r="D63" s="3">
        <v>1.6647255625000001</v>
      </c>
      <c r="E63" s="3">
        <f t="shared" si="10"/>
        <v>1.5683541249999999</v>
      </c>
      <c r="F63" s="3">
        <f t="shared" si="11"/>
        <v>0.1362897939378912</v>
      </c>
    </row>
    <row r="64" spans="2:29" x14ac:dyDescent="0.2">
      <c r="B64">
        <v>20</v>
      </c>
      <c r="C64" s="3">
        <v>2.1879542500000002</v>
      </c>
      <c r="D64" s="3">
        <v>2.3237307500000002</v>
      </c>
      <c r="E64" s="3">
        <f t="shared" si="10"/>
        <v>2.2558425</v>
      </c>
      <c r="F64" s="3">
        <f t="shared" si="11"/>
        <v>9.600848387577525E-2</v>
      </c>
    </row>
    <row r="65" spans="2:6" x14ac:dyDescent="0.2">
      <c r="B65">
        <v>23</v>
      </c>
      <c r="C65" s="3">
        <v>2.0579542500000003</v>
      </c>
      <c r="D65" s="3">
        <v>2.3237307500000002</v>
      </c>
      <c r="E65" s="3">
        <f t="shared" si="10"/>
        <v>2.1908425000000005</v>
      </c>
      <c r="F65" s="3">
        <f t="shared" si="11"/>
        <v>0.18793236543002637</v>
      </c>
    </row>
    <row r="66" spans="2:6" x14ac:dyDescent="0.2">
      <c r="B66">
        <v>25</v>
      </c>
      <c r="C66" s="3">
        <v>1.9834381250000002</v>
      </c>
      <c r="D66" s="3">
        <v>2.1234649999999999</v>
      </c>
      <c r="E66" s="3">
        <f t="shared" si="10"/>
        <v>2.0534515625000003</v>
      </c>
      <c r="F66" s="3">
        <f t="shared" si="11"/>
        <v>9.9013952860860885E-2</v>
      </c>
    </row>
    <row r="67" spans="2:6" x14ac:dyDescent="0.2">
      <c r="B67">
        <v>29</v>
      </c>
      <c r="C67" s="3">
        <v>1.9704239999999997</v>
      </c>
      <c r="D67" s="3">
        <v>1.9407712500000001</v>
      </c>
      <c r="E67" s="3">
        <f t="shared" si="10"/>
        <v>1.9555976249999998</v>
      </c>
      <c r="F67" s="3">
        <f t="shared" si="11"/>
        <v>2.0967660605829164E-2</v>
      </c>
    </row>
    <row r="68" spans="2:6" x14ac:dyDescent="0.2">
      <c r="B68">
        <v>40</v>
      </c>
      <c r="C68" s="3">
        <v>1.957959</v>
      </c>
      <c r="D68" s="3">
        <v>2.0304434999999996</v>
      </c>
      <c r="E68" s="3">
        <f t="shared" si="10"/>
        <v>1.9942012499999997</v>
      </c>
      <c r="F68" s="3">
        <f t="shared" si="11"/>
        <v>5.1254281480916035E-2</v>
      </c>
    </row>
    <row r="69" spans="2:6" x14ac:dyDescent="0.2">
      <c r="B69">
        <v>48</v>
      </c>
      <c r="C69" s="3">
        <v>1.9311608749999998</v>
      </c>
      <c r="D69" s="3">
        <v>1.8927221249999999</v>
      </c>
      <c r="E69" s="3">
        <f t="shared" si="10"/>
        <v>1.9119414999999997</v>
      </c>
      <c r="F69" s="3">
        <f t="shared" si="11"/>
        <v>2.7180300785334299E-2</v>
      </c>
    </row>
    <row r="70" spans="2:6" x14ac:dyDescent="0.2">
      <c r="B70">
        <v>55</v>
      </c>
      <c r="C70" s="3">
        <v>1.9056817499999998</v>
      </c>
      <c r="D70" s="3">
        <v>1.72776525</v>
      </c>
      <c r="E70" s="3">
        <f t="shared" si="10"/>
        <v>1.8167234999999999</v>
      </c>
      <c r="F70" s="3">
        <f t="shared" si="11"/>
        <v>0.12580596363497626</v>
      </c>
    </row>
    <row r="71" spans="2:6" x14ac:dyDescent="0.2">
      <c r="B71">
        <v>69</v>
      </c>
      <c r="C71" s="3">
        <v>1.2421193750000001</v>
      </c>
      <c r="D71" s="3">
        <v>1.2393737500000002</v>
      </c>
      <c r="E71" s="3">
        <f t="shared" si="10"/>
        <v>1.2407465625</v>
      </c>
      <c r="F71" s="3">
        <f t="shared" si="11"/>
        <v>1.9414500560952959E-3</v>
      </c>
    </row>
    <row r="72" spans="2:6" x14ac:dyDescent="0.2">
      <c r="B72">
        <v>92.5</v>
      </c>
      <c r="C72" s="3">
        <v>0.98051650000000024</v>
      </c>
      <c r="D72" s="3">
        <v>1.0420185000000002</v>
      </c>
      <c r="E72" s="3">
        <f t="shared" si="10"/>
        <v>1.0112675000000002</v>
      </c>
      <c r="F72" s="3">
        <f t="shared" si="11"/>
        <v>4.3488481256535004E-2</v>
      </c>
    </row>
    <row r="76" spans="2:6" ht="14.25" x14ac:dyDescent="0.2">
      <c r="B76" s="1" t="s">
        <v>16</v>
      </c>
    </row>
    <row r="78" spans="2:6" ht="14.25" x14ac:dyDescent="0.2">
      <c r="C78" s="1" t="s">
        <v>10</v>
      </c>
    </row>
    <row r="79" spans="2:6" x14ac:dyDescent="0.2">
      <c r="B79" t="s">
        <v>3</v>
      </c>
      <c r="C79" t="s">
        <v>11</v>
      </c>
      <c r="D79" t="s">
        <v>12</v>
      </c>
      <c r="E79" t="s">
        <v>7</v>
      </c>
      <c r="F79" t="s">
        <v>1</v>
      </c>
    </row>
    <row r="80" spans="2:6" x14ac:dyDescent="0.2">
      <c r="B80">
        <v>0.16667000000000001</v>
      </c>
      <c r="C80" s="3">
        <v>0.14929999999999999</v>
      </c>
      <c r="D80" s="3">
        <v>0.13712650000000001</v>
      </c>
      <c r="E80" s="3">
        <f>AVERAGE(C80:D80)</f>
        <v>0.14321325000000001</v>
      </c>
      <c r="F80" s="3">
        <f>STDEV(C80:D80)</f>
        <v>8.6079644007744198E-3</v>
      </c>
    </row>
    <row r="81" spans="2:6" x14ac:dyDescent="0.2">
      <c r="B81">
        <v>0.75</v>
      </c>
      <c r="C81" s="3">
        <v>0.22640162500000005</v>
      </c>
      <c r="D81" s="3">
        <v>0.22640162500000005</v>
      </c>
      <c r="E81" s="3">
        <f t="shared" ref="E81:E96" si="12">AVERAGE(C81:D81)</f>
        <v>0.22640162500000005</v>
      </c>
      <c r="F81" s="3">
        <f t="shared" ref="F81:F96" si="13">STDEV(C81:D81)</f>
        <v>0</v>
      </c>
    </row>
    <row r="82" spans="2:6" x14ac:dyDescent="0.2">
      <c r="B82">
        <v>2</v>
      </c>
      <c r="C82" s="3">
        <v>0.17000662499999997</v>
      </c>
      <c r="D82" s="3">
        <v>0.22931212500000006</v>
      </c>
      <c r="E82" s="3">
        <f t="shared" si="12"/>
        <v>0.19965937500000003</v>
      </c>
      <c r="F82" s="3">
        <f t="shared" si="13"/>
        <v>4.1935321211658598E-2</v>
      </c>
    </row>
    <row r="83" spans="2:6" x14ac:dyDescent="0.2">
      <c r="B83">
        <v>3</v>
      </c>
      <c r="C83" s="3">
        <v>0.21190500000000004</v>
      </c>
      <c r="D83" s="3">
        <v>0.29592112499999995</v>
      </c>
      <c r="E83" s="3">
        <f t="shared" si="12"/>
        <v>0.25391306250000001</v>
      </c>
      <c r="F83" s="3">
        <f t="shared" si="13"/>
        <v>5.9408371716516591E-2</v>
      </c>
    </row>
    <row r="84" spans="2:6" x14ac:dyDescent="0.2">
      <c r="B84">
        <v>4</v>
      </c>
      <c r="C84" s="3">
        <v>0.34440900000000008</v>
      </c>
      <c r="D84" s="3">
        <v>0.35758800000000007</v>
      </c>
      <c r="E84" s="3">
        <f t="shared" si="12"/>
        <v>0.3509985000000001</v>
      </c>
      <c r="F84" s="3">
        <f t="shared" si="13"/>
        <v>9.318960269257508E-3</v>
      </c>
    </row>
    <row r="85" spans="2:6" x14ac:dyDescent="0.2">
      <c r="B85">
        <v>5</v>
      </c>
      <c r="C85" s="3">
        <v>0.49173937499999998</v>
      </c>
      <c r="D85" s="3">
        <v>0.51644999999999996</v>
      </c>
      <c r="E85" s="3">
        <f t="shared" si="12"/>
        <v>0.50409468749999997</v>
      </c>
      <c r="F85" s="3">
        <f t="shared" si="13"/>
        <v>1.7473050504857823E-2</v>
      </c>
    </row>
    <row r="86" spans="2:6" x14ac:dyDescent="0.2">
      <c r="B86">
        <v>6</v>
      </c>
      <c r="C86" s="3">
        <v>0.84718812499999996</v>
      </c>
      <c r="D86" s="3">
        <v>0.7856861249999999</v>
      </c>
      <c r="E86" s="3">
        <f t="shared" si="12"/>
        <v>0.81643712499999999</v>
      </c>
      <c r="F86" s="3">
        <f t="shared" si="13"/>
        <v>4.3488481256535087E-2</v>
      </c>
    </row>
    <row r="87" spans="2:6" x14ac:dyDescent="0.2">
      <c r="B87">
        <v>7</v>
      </c>
      <c r="C87" s="3">
        <v>0.90269937499999997</v>
      </c>
      <c r="D87" s="3">
        <v>0.91516993749999997</v>
      </c>
      <c r="E87" s="3">
        <f t="shared" si="12"/>
        <v>0.90893465625000003</v>
      </c>
      <c r="F87" s="3">
        <f t="shared" si="13"/>
        <v>8.8180193089606677E-3</v>
      </c>
    </row>
    <row r="88" spans="2:6" x14ac:dyDescent="0.2">
      <c r="B88">
        <v>20</v>
      </c>
      <c r="C88" s="3">
        <v>1.99886075</v>
      </c>
      <c r="D88" s="3">
        <v>2.0934824999999999</v>
      </c>
      <c r="E88" s="3">
        <f t="shared" si="12"/>
        <v>2.0461716249999999</v>
      </c>
      <c r="F88" s="3">
        <f t="shared" si="13"/>
        <v>6.6907681072738159E-2</v>
      </c>
    </row>
    <row r="89" spans="2:6" x14ac:dyDescent="0.2">
      <c r="B89">
        <v>23</v>
      </c>
      <c r="C89" s="3">
        <v>1.7438547500000003</v>
      </c>
      <c r="D89" s="3">
        <v>2.0670148125000001</v>
      </c>
      <c r="E89" s="3">
        <f t="shared" si="12"/>
        <v>1.9054347812500003</v>
      </c>
      <c r="F89" s="3">
        <f t="shared" si="13"/>
        <v>0.22850867160241833</v>
      </c>
    </row>
    <row r="90" spans="2:6" x14ac:dyDescent="0.2">
      <c r="B90">
        <v>25</v>
      </c>
      <c r="C90" s="3">
        <v>1.6484718750000003</v>
      </c>
      <c r="D90" s="3">
        <v>2.0685525</v>
      </c>
      <c r="E90" s="3">
        <f t="shared" si="12"/>
        <v>1.8585121875000001</v>
      </c>
      <c r="F90" s="3">
        <f t="shared" si="13"/>
        <v>0.29704185858258386</v>
      </c>
    </row>
    <row r="91" spans="2:6" x14ac:dyDescent="0.2">
      <c r="B91">
        <v>29</v>
      </c>
      <c r="C91" s="3">
        <v>1.6887228750000001</v>
      </c>
      <c r="D91" s="3">
        <v>2.2002328124999999</v>
      </c>
      <c r="E91" s="3">
        <f t="shared" si="12"/>
        <v>1.9444778437500001</v>
      </c>
      <c r="F91" s="3">
        <f t="shared" si="13"/>
        <v>0.36169214545055661</v>
      </c>
    </row>
    <row r="92" spans="2:6" x14ac:dyDescent="0.2">
      <c r="B92">
        <v>40</v>
      </c>
      <c r="C92" s="3">
        <v>1.9931030000000001</v>
      </c>
      <c r="D92" s="3">
        <v>2.1578404999999998</v>
      </c>
      <c r="E92" s="3">
        <f t="shared" si="12"/>
        <v>2.0754717500000002</v>
      </c>
      <c r="F92" s="3">
        <f t="shared" si="13"/>
        <v>0.1164870033657187</v>
      </c>
    </row>
    <row r="93" spans="2:6" x14ac:dyDescent="0.2">
      <c r="B93">
        <v>48</v>
      </c>
      <c r="C93" s="3">
        <v>2.2013862500000001</v>
      </c>
      <c r="D93" s="3">
        <v>2.0284118749999998</v>
      </c>
      <c r="E93" s="3">
        <f t="shared" si="12"/>
        <v>2.1148990625000001</v>
      </c>
      <c r="F93" s="3">
        <f t="shared" si="13"/>
        <v>0.12231135353400506</v>
      </c>
    </row>
    <row r="94" spans="2:6" x14ac:dyDescent="0.2">
      <c r="B94">
        <v>55</v>
      </c>
      <c r="C94" s="3">
        <v>2.218683</v>
      </c>
      <c r="D94" s="3">
        <v>2.28787275</v>
      </c>
      <c r="E94" s="3">
        <f t="shared" si="12"/>
        <v>2.2532778750000002</v>
      </c>
      <c r="F94" s="3">
        <f t="shared" si="13"/>
        <v>4.892454141360196E-2</v>
      </c>
    </row>
    <row r="95" spans="2:6" x14ac:dyDescent="0.2">
      <c r="B95">
        <v>69</v>
      </c>
      <c r="C95" s="3">
        <v>1.99716625</v>
      </c>
      <c r="D95" s="3">
        <v>2.0383506250000001</v>
      </c>
      <c r="E95" s="3">
        <f t="shared" si="12"/>
        <v>2.0177584374999999</v>
      </c>
      <c r="F95" s="3">
        <f t="shared" si="13"/>
        <v>2.9121750841429754E-2</v>
      </c>
    </row>
    <row r="96" spans="2:6" x14ac:dyDescent="0.2">
      <c r="B96">
        <v>92.5</v>
      </c>
      <c r="C96" s="3">
        <v>1.6833965</v>
      </c>
      <c r="D96" s="3">
        <v>1.7163439999999999</v>
      </c>
      <c r="E96" s="3">
        <f t="shared" si="12"/>
        <v>1.69987025</v>
      </c>
      <c r="F96" s="3">
        <f t="shared" si="13"/>
        <v>2.3297400673143707E-2</v>
      </c>
    </row>
    <row r="100" spans="3:6" x14ac:dyDescent="0.2">
      <c r="C100" s="1"/>
      <c r="E100" s="1"/>
    </row>
    <row r="102" spans="3:6" x14ac:dyDescent="0.2">
      <c r="C102" s="4"/>
      <c r="D102" s="4"/>
      <c r="E102" s="4"/>
      <c r="F102" s="4"/>
    </row>
    <row r="103" spans="3:6" x14ac:dyDescent="0.2">
      <c r="C103" s="4"/>
      <c r="D103" s="4"/>
      <c r="E103" s="4"/>
      <c r="F103" s="4"/>
    </row>
    <row r="104" spans="3:6" x14ac:dyDescent="0.2">
      <c r="C104" s="4"/>
      <c r="D104" s="4"/>
      <c r="E104" s="4"/>
      <c r="F104" s="4"/>
    </row>
    <row r="105" spans="3:6" x14ac:dyDescent="0.2">
      <c r="C105" s="4"/>
      <c r="D105" s="4"/>
      <c r="E105" s="4"/>
      <c r="F105" s="4"/>
    </row>
    <row r="106" spans="3:6" x14ac:dyDescent="0.2">
      <c r="C106" s="4"/>
      <c r="D106" s="4"/>
      <c r="E106" s="4"/>
      <c r="F106" s="4"/>
    </row>
    <row r="107" spans="3:6" x14ac:dyDescent="0.2">
      <c r="C107" s="4"/>
      <c r="D107" s="4"/>
      <c r="E107" s="4"/>
      <c r="F107" s="4"/>
    </row>
    <row r="108" spans="3:6" x14ac:dyDescent="0.2">
      <c r="C108" s="4"/>
      <c r="D108" s="4"/>
      <c r="E108" s="4"/>
      <c r="F108" s="4"/>
    </row>
    <row r="109" spans="3:6" x14ac:dyDescent="0.2">
      <c r="C109" s="4"/>
      <c r="D109" s="4"/>
      <c r="E109" s="4"/>
      <c r="F109" s="4"/>
    </row>
    <row r="110" spans="3:6" x14ac:dyDescent="0.2">
      <c r="C110" s="4"/>
      <c r="D110" s="4"/>
      <c r="E110" s="4"/>
      <c r="F110" s="4"/>
    </row>
    <row r="111" spans="3:6" x14ac:dyDescent="0.2">
      <c r="C111" s="4"/>
      <c r="D111" s="4"/>
      <c r="E111" s="4"/>
      <c r="F111" s="4"/>
    </row>
    <row r="112" spans="3:6" x14ac:dyDescent="0.2">
      <c r="C112" s="4"/>
      <c r="D112" s="4"/>
      <c r="E112" s="4"/>
      <c r="F112" s="4"/>
    </row>
    <row r="113" spans="3:6" x14ac:dyDescent="0.2">
      <c r="C113" s="4"/>
      <c r="D113" s="4"/>
      <c r="E113" s="4"/>
      <c r="F113" s="4"/>
    </row>
    <row r="114" spans="3:6" x14ac:dyDescent="0.2">
      <c r="C114" s="4"/>
      <c r="D114" s="4"/>
      <c r="E114" s="4"/>
      <c r="F114" s="4"/>
    </row>
    <row r="115" spans="3:6" x14ac:dyDescent="0.2">
      <c r="C115" s="4"/>
      <c r="D115" s="4"/>
      <c r="E115" s="4"/>
      <c r="F115" s="4"/>
    </row>
    <row r="116" spans="3:6" x14ac:dyDescent="0.2">
      <c r="C116" s="4"/>
      <c r="D116" s="4"/>
      <c r="E116" s="4"/>
      <c r="F116" s="4"/>
    </row>
    <row r="117" spans="3:6" x14ac:dyDescent="0.2">
      <c r="C117" s="4"/>
      <c r="D117" s="4"/>
      <c r="E117" s="4"/>
      <c r="F117" s="4"/>
    </row>
    <row r="118" spans="3:6" x14ac:dyDescent="0.2">
      <c r="C118" s="4"/>
      <c r="D118" s="4"/>
      <c r="E118" s="4"/>
      <c r="F118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6A614-E7E0-46D1-92E2-B8729CC8A9C3}">
  <dimension ref="B1:AN69"/>
  <sheetViews>
    <sheetView tabSelected="1" topLeftCell="I1" workbookViewId="0">
      <selection activeCell="G72" sqref="G72"/>
    </sheetView>
  </sheetViews>
  <sheetFormatPr defaultColWidth="11.42578125" defaultRowHeight="12.75" x14ac:dyDescent="0.2"/>
  <cols>
    <col min="3" max="6" width="13.7109375" bestFit="1" customWidth="1"/>
  </cols>
  <sheetData>
    <row r="1" spans="2:23" ht="14.25" x14ac:dyDescent="0.2">
      <c r="D1" s="1" t="s">
        <v>23</v>
      </c>
      <c r="R1" s="1" t="s">
        <v>23</v>
      </c>
    </row>
    <row r="3" spans="2:23" ht="15" x14ac:dyDescent="0.25">
      <c r="C3" s="1" t="s">
        <v>20</v>
      </c>
      <c r="E3" s="1" t="s">
        <v>21</v>
      </c>
      <c r="G3" s="1" t="s">
        <v>22</v>
      </c>
      <c r="R3" s="1" t="s">
        <v>4</v>
      </c>
      <c r="T3" s="1" t="s">
        <v>6</v>
      </c>
      <c r="V3" s="1" t="s">
        <v>5</v>
      </c>
    </row>
    <row r="4" spans="2:23" x14ac:dyDescent="0.2">
      <c r="B4" s="1" t="s">
        <v>3</v>
      </c>
      <c r="C4" t="s">
        <v>7</v>
      </c>
      <c r="D4" t="s">
        <v>1</v>
      </c>
      <c r="E4" t="s">
        <v>7</v>
      </c>
      <c r="F4" t="s">
        <v>1</v>
      </c>
      <c r="G4" t="s">
        <v>7</v>
      </c>
      <c r="H4" t="s">
        <v>1</v>
      </c>
      <c r="Q4" t="s">
        <v>3</v>
      </c>
      <c r="R4" s="1" t="s">
        <v>0</v>
      </c>
      <c r="S4" t="s">
        <v>1</v>
      </c>
      <c r="T4" t="s">
        <v>0</v>
      </c>
      <c r="U4" t="s">
        <v>1</v>
      </c>
      <c r="V4" t="s">
        <v>0</v>
      </c>
      <c r="W4" t="s">
        <v>1</v>
      </c>
    </row>
    <row r="5" spans="2:23" x14ac:dyDescent="0.2">
      <c r="B5">
        <v>0.16667000000000001</v>
      </c>
      <c r="C5" s="3">
        <v>0.81010062500000002</v>
      </c>
      <c r="D5" s="3">
        <v>9.8022677541987507E-4</v>
      </c>
      <c r="E5" s="3">
        <v>0.12340500000000001</v>
      </c>
      <c r="F5" s="3">
        <v>2.5505341597398628E-2</v>
      </c>
      <c r="G5" s="3">
        <v>1.3093131250000001</v>
      </c>
      <c r="H5" s="3">
        <v>8.0512945872851203E-3</v>
      </c>
      <c r="Q5">
        <v>0.16667000000000001</v>
      </c>
      <c r="R5" s="3">
        <v>0.81504687499999995</v>
      </c>
      <c r="S5" s="3">
        <v>2.7998776884557833E-2</v>
      </c>
      <c r="T5" s="3">
        <v>0.81010062500000002</v>
      </c>
      <c r="U5" s="3">
        <v>9.8022677541987507E-4</v>
      </c>
      <c r="V5" s="3">
        <v>0.78163500000000008</v>
      </c>
      <c r="W5" s="3">
        <v>1.7615797686309869E-2</v>
      </c>
    </row>
    <row r="6" spans="2:23" x14ac:dyDescent="0.2">
      <c r="B6">
        <v>0.75</v>
      </c>
      <c r="C6" s="3">
        <v>0.70112018749999994</v>
      </c>
      <c r="D6" s="3">
        <v>3.6887551065811014E-2</v>
      </c>
      <c r="E6" s="3">
        <v>5.9467625000000017E-2</v>
      </c>
      <c r="F6" s="3">
        <v>1.4755020426324391E-2</v>
      </c>
      <c r="G6" s="3">
        <v>1.3453810937500001</v>
      </c>
      <c r="H6" s="3">
        <v>7.0086347025040824E-2</v>
      </c>
      <c r="Q6">
        <v>0.75</v>
      </c>
      <c r="R6" s="3">
        <v>0.68374471875000009</v>
      </c>
      <c r="S6" s="3">
        <v>0.12297758070440507</v>
      </c>
      <c r="T6" s="3">
        <v>0.70112018749999994</v>
      </c>
      <c r="U6" s="3">
        <v>3.6887551065811014E-2</v>
      </c>
      <c r="V6" s="3">
        <v>0.6802534375</v>
      </c>
      <c r="W6" s="3">
        <v>4.4265061278973346E-2</v>
      </c>
    </row>
    <row r="7" spans="2:23" x14ac:dyDescent="0.2">
      <c r="B7">
        <v>2</v>
      </c>
      <c r="C7" s="3">
        <v>0.65433487499999998</v>
      </c>
      <c r="D7" s="3">
        <v>4.8924541413602043E-2</v>
      </c>
      <c r="E7" s="3">
        <v>5.6337750000000013E-2</v>
      </c>
      <c r="F7" s="3">
        <v>0</v>
      </c>
      <c r="G7" s="3">
        <v>1.3190506875000001</v>
      </c>
      <c r="H7" s="3">
        <v>1.7473050504857823E-2</v>
      </c>
      <c r="Q7">
        <v>2</v>
      </c>
      <c r="R7" s="3">
        <v>0.59313706250000009</v>
      </c>
      <c r="S7" s="3">
        <v>4.6248407411853681E-2</v>
      </c>
      <c r="T7" s="3">
        <v>0.65433487499999998</v>
      </c>
      <c r="U7" s="3">
        <v>4.8924541413602043E-2</v>
      </c>
      <c r="V7" s="3">
        <v>0.56043450000000017</v>
      </c>
      <c r="W7" s="3">
        <v>3.4946101009715645E-2</v>
      </c>
    </row>
    <row r="8" spans="2:23" x14ac:dyDescent="0.2">
      <c r="B8">
        <v>3</v>
      </c>
      <c r="C8" s="3">
        <v>0.70099953124999992</v>
      </c>
      <c r="D8" s="3">
        <v>1.413550649765759E-3</v>
      </c>
      <c r="E8" s="3">
        <v>6.9544343750000015E-2</v>
      </c>
      <c r="F8" s="3">
        <v>9.9013952860862054E-3</v>
      </c>
      <c r="G8" s="3">
        <v>1.4161361250000002</v>
      </c>
      <c r="H8" s="3">
        <v>5.2807441525792552E-2</v>
      </c>
      <c r="Q8">
        <v>3</v>
      </c>
      <c r="R8" s="3">
        <v>0.52229790625000005</v>
      </c>
      <c r="S8" s="3">
        <v>4.9506976430430401E-2</v>
      </c>
      <c r="T8" s="3">
        <v>0.70099953124999992</v>
      </c>
      <c r="U8" s="3">
        <v>1.413550649765759E-3</v>
      </c>
      <c r="V8" s="3">
        <v>0.66699234374999994</v>
      </c>
      <c r="W8" s="3">
        <v>2.9704185858258233E-2</v>
      </c>
    </row>
    <row r="9" spans="2:23" x14ac:dyDescent="0.2">
      <c r="B9">
        <v>4</v>
      </c>
      <c r="C9" s="3">
        <v>0.81006700000000009</v>
      </c>
      <c r="D9" s="3">
        <v>3.7275841077029949E-2</v>
      </c>
      <c r="E9" s="3">
        <v>0.10718699999999999</v>
      </c>
      <c r="F9" s="3">
        <v>1.2425280359010017E-2</v>
      </c>
      <c r="G9" s="3">
        <v>1.5036415000000001</v>
      </c>
      <c r="H9" s="3">
        <v>2.5585244663672901E-2</v>
      </c>
      <c r="Q9">
        <v>4</v>
      </c>
      <c r="R9" s="3">
        <v>0.67723800000000001</v>
      </c>
      <c r="S9" s="3">
        <v>1.7168552647209429E-2</v>
      </c>
      <c r="T9" s="3">
        <v>0.81006700000000009</v>
      </c>
      <c r="U9" s="3">
        <v>3.7275841077029949E-2</v>
      </c>
      <c r="V9" s="3">
        <v>0.6980455000000001</v>
      </c>
      <c r="W9" s="3">
        <v>7.765800224381271E-2</v>
      </c>
    </row>
    <row r="10" spans="2:23" x14ac:dyDescent="0.2">
      <c r="B10">
        <v>5</v>
      </c>
      <c r="C10" s="3">
        <v>0.79856296875000021</v>
      </c>
      <c r="D10" s="3">
        <v>8.7365252524289894E-3</v>
      </c>
      <c r="E10" s="3">
        <v>0.16020515625000004</v>
      </c>
      <c r="F10" s="3">
        <v>8.7365252524288905E-3</v>
      </c>
      <c r="G10" s="3">
        <v>1.5080917187500003</v>
      </c>
      <c r="H10" s="3">
        <v>6.279262896544896E-2</v>
      </c>
      <c r="Q10">
        <v>5</v>
      </c>
      <c r="R10" s="3">
        <v>0.62147015625000002</v>
      </c>
      <c r="S10" s="3">
        <v>4.9506976430430595E-2</v>
      </c>
      <c r="T10" s="3">
        <v>0.79856296875000021</v>
      </c>
      <c r="U10" s="3">
        <v>8.7365252524289894E-3</v>
      </c>
      <c r="V10" s="3">
        <v>0.62558859375000009</v>
      </c>
      <c r="W10" s="3">
        <v>2.6209575757286808E-2</v>
      </c>
    </row>
    <row r="11" spans="2:23" x14ac:dyDescent="0.2">
      <c r="B11">
        <v>6</v>
      </c>
      <c r="C11" s="3">
        <v>0.89523656250000005</v>
      </c>
      <c r="D11" s="3">
        <v>6.2514691806269035E-2</v>
      </c>
      <c r="E11" s="3">
        <v>0.25138749999999999</v>
      </c>
      <c r="F11" s="3">
        <v>0</v>
      </c>
      <c r="G11" s="3">
        <v>1.5949106875000001</v>
      </c>
      <c r="H11" s="3">
        <v>5.1768259722491015E-2</v>
      </c>
      <c r="Q11">
        <v>6</v>
      </c>
      <c r="R11" s="3">
        <v>0.71466331249999993</v>
      </c>
      <c r="S11" s="3">
        <v>0.17679764333503004</v>
      </c>
      <c r="T11" s="3">
        <v>0.89523656250000005</v>
      </c>
      <c r="U11" s="3">
        <v>6.2514691806269035E-2</v>
      </c>
      <c r="V11" s="3">
        <v>0.73955962499999994</v>
      </c>
      <c r="W11" s="3">
        <v>0.15220968439787277</v>
      </c>
    </row>
    <row r="12" spans="2:23" x14ac:dyDescent="0.2">
      <c r="B12">
        <v>7</v>
      </c>
      <c r="C12" s="3">
        <v>0.87769215624999997</v>
      </c>
      <c r="D12" s="3">
        <v>5.3001586531402023E-2</v>
      </c>
      <c r="E12" s="3">
        <v>0.35835718750000012</v>
      </c>
      <c r="F12" s="3">
        <v>2.0191080583391339E-2</v>
      </c>
      <c r="G12" s="3">
        <v>1.5683541249999999</v>
      </c>
      <c r="H12" s="3">
        <v>0.1362897939378912</v>
      </c>
      <c r="Q12">
        <v>7</v>
      </c>
      <c r="R12" s="3">
        <v>0.69565721874999997</v>
      </c>
      <c r="S12" s="3">
        <v>7.8240437260641102E-2</v>
      </c>
      <c r="T12" s="3">
        <v>0.87769215624999997</v>
      </c>
      <c r="U12" s="3">
        <v>5.3001586531402023E-2</v>
      </c>
      <c r="V12" s="3">
        <v>0.63676356249999999</v>
      </c>
      <c r="W12" s="3">
        <v>0</v>
      </c>
    </row>
    <row r="13" spans="2:23" x14ac:dyDescent="0.2">
      <c r="B13">
        <v>20</v>
      </c>
      <c r="C13" s="3">
        <v>1.1773415</v>
      </c>
      <c r="D13" s="3">
        <v>1.3694890584630446E-2</v>
      </c>
      <c r="E13" s="3">
        <v>0.8134721250000001</v>
      </c>
      <c r="F13" s="3">
        <v>4.426506127897311E-2</v>
      </c>
      <c r="G13" s="3">
        <v>2.2558425</v>
      </c>
      <c r="H13" s="3">
        <v>9.600848387577525E-2</v>
      </c>
      <c r="Q13">
        <v>20</v>
      </c>
      <c r="R13" s="3">
        <v>1.1845325</v>
      </c>
      <c r="S13" s="3">
        <v>2.0590595914761804E-2</v>
      </c>
      <c r="T13" s="3">
        <v>1.1773415</v>
      </c>
      <c r="U13" s="3">
        <v>1.3694890584630446E-2</v>
      </c>
      <c r="V13" s="3">
        <v>0.93439812499999997</v>
      </c>
      <c r="W13" s="3">
        <v>7.0836366349010707E-2</v>
      </c>
    </row>
    <row r="14" spans="2:23" x14ac:dyDescent="0.2">
      <c r="B14">
        <v>23</v>
      </c>
      <c r="C14" s="3">
        <v>1.0069290000000002</v>
      </c>
      <c r="D14" s="3">
        <v>0.17511879505979783</v>
      </c>
      <c r="E14" s="3">
        <v>0.72001118750000015</v>
      </c>
      <c r="F14" s="3">
        <v>5.552547160432595E-2</v>
      </c>
      <c r="G14" s="3">
        <v>2.1908425000000005</v>
      </c>
      <c r="H14" s="3">
        <v>0.18793236543002637</v>
      </c>
      <c r="Q14">
        <v>23</v>
      </c>
      <c r="R14" s="3">
        <v>1.1408374375000001</v>
      </c>
      <c r="S14" s="3">
        <v>2.8284271247463496E-3</v>
      </c>
      <c r="T14" s="3">
        <v>1.0069290000000002</v>
      </c>
      <c r="U14" s="3">
        <v>0.17511879505979783</v>
      </c>
      <c r="V14" s="3">
        <v>0.70340015624999996</v>
      </c>
      <c r="W14" s="3">
        <v>0.11745772839376697</v>
      </c>
    </row>
    <row r="15" spans="2:23" x14ac:dyDescent="0.2">
      <c r="B15">
        <v>25</v>
      </c>
      <c r="C15" s="3">
        <v>0.93735500000000016</v>
      </c>
      <c r="D15" s="3">
        <v>0.15143310437543439</v>
      </c>
      <c r="E15" s="3">
        <v>0.76163500000000006</v>
      </c>
      <c r="F15" s="3">
        <v>5.8243501682859508E-2</v>
      </c>
      <c r="G15" s="3">
        <v>2.0534515625000003</v>
      </c>
      <c r="H15" s="3">
        <v>9.9013952860860885E-2</v>
      </c>
      <c r="Q15">
        <v>25</v>
      </c>
      <c r="R15" s="3">
        <v>0.82301687500000009</v>
      </c>
      <c r="S15" s="3">
        <v>1.8031222920257016E-2</v>
      </c>
      <c r="T15" s="3">
        <v>0.93735500000000016</v>
      </c>
      <c r="U15" s="3">
        <v>0.15143310437543439</v>
      </c>
      <c r="V15" s="3">
        <v>0.63582749999999999</v>
      </c>
      <c r="W15" s="3">
        <v>7.0710678118655603E-3</v>
      </c>
    </row>
    <row r="16" spans="2:23" x14ac:dyDescent="0.2">
      <c r="B16">
        <v>29</v>
      </c>
      <c r="C16" s="3">
        <v>0.96717262500000012</v>
      </c>
      <c r="D16" s="3">
        <v>0.19919277575537916</v>
      </c>
      <c r="E16" s="3">
        <v>0.72747956250000012</v>
      </c>
      <c r="F16" s="3">
        <v>4.892454141360196E-2</v>
      </c>
      <c r="G16" s="3">
        <v>1.9555976249999998</v>
      </c>
      <c r="H16" s="3">
        <v>2.0967660605829164E-2</v>
      </c>
      <c r="Q16">
        <v>29</v>
      </c>
      <c r="R16" s="3">
        <v>0.8382352500000001</v>
      </c>
      <c r="S16" s="3">
        <v>6.3639610306789338E-3</v>
      </c>
      <c r="T16" s="3">
        <v>0.96717262500000012</v>
      </c>
      <c r="U16" s="3">
        <v>0.19919277575537916</v>
      </c>
      <c r="V16" s="3">
        <v>0.71303743750000004</v>
      </c>
      <c r="W16" s="3">
        <v>1.3435028842544494E-2</v>
      </c>
    </row>
    <row r="17" spans="2:40" x14ac:dyDescent="0.2">
      <c r="B17">
        <v>40</v>
      </c>
      <c r="C17" s="3">
        <v>0.85970900000000006</v>
      </c>
      <c r="D17" s="3">
        <v>0.11493384332084265</v>
      </c>
      <c r="E17" s="3">
        <v>0.68127300000000002</v>
      </c>
      <c r="F17" s="3">
        <v>9.392428663822798E-2</v>
      </c>
      <c r="G17" s="3">
        <v>1.9942012499999997</v>
      </c>
      <c r="H17" s="3">
        <v>5.1254281480916035E-2</v>
      </c>
      <c r="Q17">
        <v>40</v>
      </c>
      <c r="R17" s="3">
        <v>0.76574200000000003</v>
      </c>
      <c r="S17" s="3">
        <v>1.4849242404917589E-2</v>
      </c>
      <c r="T17" s="3">
        <v>0.85970900000000006</v>
      </c>
      <c r="U17" s="3">
        <v>0.11493384332084265</v>
      </c>
      <c r="V17" s="3">
        <v>0.66631000000000007</v>
      </c>
      <c r="W17" s="3">
        <v>6.3639610306790119E-3</v>
      </c>
    </row>
    <row r="18" spans="2:40" x14ac:dyDescent="0.2">
      <c r="B18">
        <v>48</v>
      </c>
      <c r="C18" s="3">
        <v>0.79548896875000019</v>
      </c>
      <c r="D18" s="3">
        <v>9.1054007630870237E-2</v>
      </c>
      <c r="E18" s="3">
        <v>0.55524678125000004</v>
      </c>
      <c r="F18" s="3">
        <v>8.0181887316737116E-2</v>
      </c>
      <c r="G18" s="3">
        <v>1.9119414999999997</v>
      </c>
      <c r="H18" s="3">
        <v>2.7180300785334299E-2</v>
      </c>
      <c r="Q18">
        <v>48</v>
      </c>
      <c r="R18" s="3">
        <v>0.68371175000000006</v>
      </c>
      <c r="S18" s="3">
        <v>6.3639610306788549E-3</v>
      </c>
      <c r="T18" s="3">
        <v>0.79548896875000019</v>
      </c>
      <c r="U18" s="3">
        <v>9.1054007630870237E-2</v>
      </c>
      <c r="V18" s="3">
        <v>0.55800518750000005</v>
      </c>
      <c r="W18" s="3">
        <v>2.1920310216783073E-2</v>
      </c>
    </row>
    <row r="19" spans="2:40" x14ac:dyDescent="0.2">
      <c r="B19">
        <v>55</v>
      </c>
      <c r="C19" s="3">
        <v>0.60442106250000005</v>
      </c>
      <c r="D19" s="3">
        <v>0.10134369292817498</v>
      </c>
      <c r="E19" s="3">
        <v>0.50722593750000011</v>
      </c>
      <c r="F19" s="3">
        <v>0.13163031380326184</v>
      </c>
      <c r="G19" s="3">
        <v>1.8167234999999999</v>
      </c>
      <c r="H19" s="3">
        <v>0.12580596363497626</v>
      </c>
      <c r="Q19">
        <v>55</v>
      </c>
      <c r="R19" s="3">
        <v>0.57353412500000012</v>
      </c>
      <c r="S19" s="3">
        <v>9.8994949366117534E-3</v>
      </c>
      <c r="T19" s="3">
        <v>0.60442106250000005</v>
      </c>
      <c r="U19" s="3">
        <v>0.10134369292817498</v>
      </c>
      <c r="V19" s="3">
        <v>0.46821787500000001</v>
      </c>
      <c r="W19" s="3">
        <v>4.2426406871193282E-3</v>
      </c>
    </row>
    <row r="20" spans="2:40" x14ac:dyDescent="0.2">
      <c r="B20">
        <v>69</v>
      </c>
      <c r="C20" s="3">
        <v>0.58399375000000009</v>
      </c>
      <c r="D20" s="3">
        <v>2.5238850729239162E-2</v>
      </c>
      <c r="E20" s="3">
        <v>0.48493593749999997</v>
      </c>
      <c r="F20" s="3">
        <v>6.8255249820984493E-2</v>
      </c>
      <c r="G20" s="3">
        <v>1.2407465625</v>
      </c>
      <c r="H20" s="3">
        <v>1.9414500560952959E-3</v>
      </c>
      <c r="Q20">
        <v>69</v>
      </c>
      <c r="R20" s="3">
        <v>0.56590578125000002</v>
      </c>
      <c r="S20" s="3">
        <v>1.5190200455970866E-2</v>
      </c>
      <c r="T20" s="3">
        <v>0.58399375000000009</v>
      </c>
      <c r="U20" s="3">
        <v>2.5238850729239162E-2</v>
      </c>
      <c r="V20" s="3">
        <v>0.47730468749999999</v>
      </c>
      <c r="W20" s="3">
        <v>1.4142135623730925E-2</v>
      </c>
    </row>
    <row r="21" spans="2:40" x14ac:dyDescent="0.2">
      <c r="B21">
        <v>92.5</v>
      </c>
      <c r="C21" s="3">
        <v>0.58745337499999994</v>
      </c>
      <c r="D21" s="3">
        <v>3.4946101009715722E-2</v>
      </c>
      <c r="E21" s="3">
        <v>0.45676162500000006</v>
      </c>
      <c r="F21" s="3">
        <v>0.14056098406130088</v>
      </c>
      <c r="G21" s="3">
        <v>1.0112675000000002</v>
      </c>
      <c r="H21" s="3">
        <v>4.3488481256535004E-2</v>
      </c>
      <c r="Q21">
        <v>92.5</v>
      </c>
      <c r="R21" s="3">
        <v>0.48665325000000004</v>
      </c>
      <c r="S21" s="3">
        <v>2.4411800960293724E-2</v>
      </c>
      <c r="T21" s="3">
        <v>0.58745337499999994</v>
      </c>
      <c r="U21" s="3">
        <v>3.4946101009715722E-2</v>
      </c>
      <c r="V21" s="3">
        <v>0.50941974999999995</v>
      </c>
      <c r="W21" s="3">
        <v>7.0710678118655603E-3</v>
      </c>
    </row>
    <row r="25" spans="2:40" x14ac:dyDescent="0.2"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Z25" s="3"/>
      <c r="AA25" s="3"/>
      <c r="AB25" s="3"/>
      <c r="AC25" s="3"/>
      <c r="AL25" s="3"/>
      <c r="AM25" s="3"/>
      <c r="AN25" s="2"/>
    </row>
    <row r="26" spans="2:40" x14ac:dyDescent="0.2"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Z26" s="3"/>
      <c r="AA26" s="3"/>
      <c r="AB26" s="3"/>
      <c r="AC26" s="3"/>
      <c r="AL26" s="3"/>
      <c r="AM26" s="3"/>
      <c r="AN26" s="2"/>
    </row>
    <row r="27" spans="2:40" x14ac:dyDescent="0.2"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Z27" s="3"/>
      <c r="AA27" s="3"/>
      <c r="AB27" s="3"/>
      <c r="AC27" s="3"/>
      <c r="AL27" s="3"/>
      <c r="AM27" s="3"/>
      <c r="AN27" s="2"/>
    </row>
    <row r="28" spans="2:40" x14ac:dyDescent="0.2"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Z28" s="3"/>
      <c r="AA28" s="3"/>
      <c r="AB28" s="3"/>
      <c r="AC28" s="3"/>
      <c r="AL28" s="3"/>
      <c r="AM28" s="3"/>
      <c r="AN28" s="2"/>
    </row>
    <row r="29" spans="2:40" x14ac:dyDescent="0.2">
      <c r="C29" s="1" t="s">
        <v>19</v>
      </c>
      <c r="E29" s="1" t="s">
        <v>2</v>
      </c>
      <c r="R29" s="3"/>
      <c r="S29" s="3"/>
    </row>
    <row r="30" spans="2:40" x14ac:dyDescent="0.2">
      <c r="B30" t="s">
        <v>3</v>
      </c>
      <c r="C30" t="s">
        <v>7</v>
      </c>
      <c r="D30" t="s">
        <v>1</v>
      </c>
      <c r="E30" t="s">
        <v>7</v>
      </c>
      <c r="F30" t="s">
        <v>1</v>
      </c>
      <c r="R30" s="3"/>
      <c r="S30" s="3"/>
    </row>
    <row r="31" spans="2:40" x14ac:dyDescent="0.2">
      <c r="B31">
        <v>0.16667000000000001</v>
      </c>
      <c r="C31" s="3">
        <v>0.81010062500000002</v>
      </c>
      <c r="D31" s="3">
        <v>9.8022677541987507E-4</v>
      </c>
      <c r="E31" s="3">
        <v>0.76967000000000008</v>
      </c>
      <c r="F31" s="3">
        <v>3.4736620625789049E-3</v>
      </c>
      <c r="R31" s="3"/>
      <c r="S31" s="3"/>
    </row>
    <row r="32" spans="2:40" x14ac:dyDescent="0.2">
      <c r="B32">
        <v>0.75</v>
      </c>
      <c r="C32" s="3">
        <v>0.70112018749999994</v>
      </c>
      <c r="D32" s="3">
        <v>3.6887551065811014E-2</v>
      </c>
      <c r="E32" s="3">
        <v>0.664603375</v>
      </c>
      <c r="F32" s="3">
        <v>3.6887551065811097E-2</v>
      </c>
      <c r="R32" s="3"/>
      <c r="S32" s="3"/>
    </row>
    <row r="33" spans="2:19" x14ac:dyDescent="0.2">
      <c r="B33">
        <v>2</v>
      </c>
      <c r="C33" s="3">
        <v>0.65433487499999998</v>
      </c>
      <c r="D33" s="3">
        <v>4.8924541413602043E-2</v>
      </c>
      <c r="E33" s="3">
        <v>0.59008724999999995</v>
      </c>
      <c r="F33" s="3">
        <v>6.989220201943129E-2</v>
      </c>
      <c r="R33" s="3"/>
      <c r="S33" s="3"/>
    </row>
    <row r="34" spans="2:19" x14ac:dyDescent="0.2">
      <c r="B34">
        <v>3</v>
      </c>
      <c r="C34" s="3">
        <v>0.70099953124999992</v>
      </c>
      <c r="D34" s="3">
        <v>1.413550649765759E-3</v>
      </c>
      <c r="E34" s="3">
        <v>0.68099503124999994</v>
      </c>
      <c r="F34" s="3">
        <v>2.9704185858258313E-2</v>
      </c>
      <c r="P34" s="1"/>
      <c r="R34" s="3"/>
      <c r="S34" s="3"/>
    </row>
    <row r="35" spans="2:19" x14ac:dyDescent="0.2">
      <c r="B35">
        <v>4</v>
      </c>
      <c r="C35" s="3">
        <v>0.81006700000000009</v>
      </c>
      <c r="D35" s="3">
        <v>3.7275841077029949E-2</v>
      </c>
      <c r="E35" s="3">
        <v>0.6980455000000001</v>
      </c>
      <c r="F35" s="3">
        <v>5.2807441525792635E-2</v>
      </c>
      <c r="R35" s="3"/>
      <c r="S35" s="3"/>
    </row>
    <row r="36" spans="2:19" x14ac:dyDescent="0.2">
      <c r="B36">
        <v>5</v>
      </c>
      <c r="C36" s="3">
        <v>0.79856296875000021</v>
      </c>
      <c r="D36" s="3">
        <v>8.7365252524289894E-3</v>
      </c>
      <c r="E36" s="3">
        <v>0.72681971875000007</v>
      </c>
      <c r="F36" s="3">
        <v>1.2114551122852313E-2</v>
      </c>
      <c r="P36" s="3"/>
      <c r="Q36" s="3"/>
      <c r="R36" s="3"/>
      <c r="S36" s="3"/>
    </row>
    <row r="37" spans="2:19" x14ac:dyDescent="0.2">
      <c r="B37">
        <v>6</v>
      </c>
      <c r="C37" s="3">
        <v>0.89523656250000005</v>
      </c>
      <c r="D37" s="3">
        <v>6.2514691806269035E-2</v>
      </c>
      <c r="E37" s="3">
        <v>0.78184225000000007</v>
      </c>
      <c r="F37" s="3">
        <v>4.3488481256535004E-2</v>
      </c>
      <c r="P37" s="3"/>
      <c r="Q37" s="3"/>
      <c r="R37" s="3"/>
      <c r="S37" s="3"/>
    </row>
    <row r="38" spans="2:19" x14ac:dyDescent="0.2">
      <c r="B38">
        <v>7</v>
      </c>
      <c r="C38" s="3">
        <v>0.87769215624999997</v>
      </c>
      <c r="D38" s="3">
        <v>5.3001586531402023E-2</v>
      </c>
      <c r="E38" s="3">
        <v>0.86341490625000006</v>
      </c>
      <c r="F38" s="3">
        <v>3.7858276093858584E-2</v>
      </c>
      <c r="P38" s="3"/>
      <c r="Q38" s="3"/>
      <c r="R38" s="3"/>
      <c r="S38" s="3"/>
    </row>
    <row r="39" spans="2:19" x14ac:dyDescent="0.2">
      <c r="B39">
        <v>20</v>
      </c>
      <c r="C39" s="3">
        <v>1.1773415</v>
      </c>
      <c r="D39" s="3">
        <v>1.3694890584630446E-2</v>
      </c>
      <c r="E39" s="5">
        <v>1.7494571875</v>
      </c>
      <c r="F39" s="3">
        <v>5.2509307629174794E-2</v>
      </c>
      <c r="P39" s="3"/>
      <c r="Q39" s="3"/>
      <c r="R39" s="3"/>
      <c r="S39" s="3"/>
    </row>
    <row r="40" spans="2:19" x14ac:dyDescent="0.2">
      <c r="B40">
        <v>23</v>
      </c>
      <c r="C40" s="3">
        <v>1.0069290000000002</v>
      </c>
      <c r="D40" s="3">
        <v>0.17511879505979783</v>
      </c>
      <c r="E40" s="3">
        <v>1.7873057187500001</v>
      </c>
      <c r="F40" s="3">
        <v>2.8246043287104141E-2</v>
      </c>
      <c r="P40" s="3"/>
      <c r="Q40" s="3"/>
      <c r="R40" s="3"/>
      <c r="S40" s="3"/>
    </row>
    <row r="41" spans="2:19" x14ac:dyDescent="0.2">
      <c r="B41">
        <v>25</v>
      </c>
      <c r="C41" s="3">
        <v>0.93735500000000016</v>
      </c>
      <c r="D41" s="3">
        <v>0.15143310437543439</v>
      </c>
      <c r="E41" s="3">
        <v>1.580558125</v>
      </c>
      <c r="F41" s="3">
        <v>4.1683944750947173E-2</v>
      </c>
      <c r="P41" s="3"/>
      <c r="Q41" s="3"/>
      <c r="R41" s="3"/>
      <c r="S41" s="3"/>
    </row>
    <row r="42" spans="2:19" x14ac:dyDescent="0.2">
      <c r="B42">
        <v>29</v>
      </c>
      <c r="C42" s="3">
        <v>0.96717262500000012</v>
      </c>
      <c r="D42" s="3">
        <v>0.19919277575537916</v>
      </c>
      <c r="E42" s="3">
        <v>1.623779453125</v>
      </c>
      <c r="F42" s="3">
        <v>0.13028457911322985</v>
      </c>
      <c r="P42" s="3"/>
      <c r="Q42" s="3"/>
      <c r="R42" s="3"/>
      <c r="S42" s="3"/>
    </row>
    <row r="43" spans="2:19" x14ac:dyDescent="0.2">
      <c r="B43">
        <v>40</v>
      </c>
      <c r="C43" s="3">
        <v>0.85970900000000006</v>
      </c>
      <c r="D43" s="3">
        <v>0.11493384332084265</v>
      </c>
      <c r="E43" s="3">
        <v>1.4800498750000002</v>
      </c>
      <c r="F43" s="3">
        <v>5.9716935438157408E-3</v>
      </c>
      <c r="P43" s="3"/>
      <c r="Q43" s="3"/>
      <c r="R43" s="3"/>
      <c r="S43" s="3"/>
    </row>
    <row r="44" spans="2:19" x14ac:dyDescent="0.2">
      <c r="B44">
        <v>48</v>
      </c>
      <c r="C44" s="3">
        <v>0.79548896875000019</v>
      </c>
      <c r="D44" s="3">
        <v>9.1054007630870237E-2</v>
      </c>
      <c r="E44" s="3">
        <v>1.5150678124999999</v>
      </c>
      <c r="F44" s="3">
        <v>1.4142135623730807E-2</v>
      </c>
      <c r="P44" s="3"/>
      <c r="Q44" s="3"/>
      <c r="R44" s="3"/>
      <c r="S44" s="3"/>
    </row>
    <row r="45" spans="2:19" x14ac:dyDescent="0.2">
      <c r="B45">
        <v>55</v>
      </c>
      <c r="C45" s="3">
        <v>0.60442106250000005</v>
      </c>
      <c r="D45" s="3">
        <v>0.10134369292817498</v>
      </c>
      <c r="E45" s="3">
        <v>1.6778948437500001</v>
      </c>
      <c r="F45" s="3">
        <v>0.28486349107272729</v>
      </c>
      <c r="P45" s="3"/>
      <c r="Q45" s="3"/>
      <c r="R45" s="3"/>
      <c r="S45" s="3"/>
    </row>
    <row r="46" spans="2:19" x14ac:dyDescent="0.2">
      <c r="C46" s="3"/>
      <c r="D46" s="3"/>
      <c r="E46" s="2"/>
      <c r="F46" s="2"/>
      <c r="P46" s="3"/>
      <c r="Q46" s="3"/>
      <c r="R46" s="3"/>
      <c r="S46" s="3"/>
    </row>
    <row r="47" spans="2:19" x14ac:dyDescent="0.2">
      <c r="C47" s="3"/>
      <c r="D47" s="3"/>
      <c r="E47" s="2"/>
      <c r="F47" s="2"/>
      <c r="P47" s="3"/>
      <c r="Q47" s="3"/>
      <c r="R47" s="3"/>
      <c r="S47" s="3"/>
    </row>
    <row r="51" spans="2:6" x14ac:dyDescent="0.2">
      <c r="C51" s="1" t="s">
        <v>24</v>
      </c>
      <c r="E51" s="1" t="s">
        <v>8</v>
      </c>
    </row>
    <row r="52" spans="2:6" x14ac:dyDescent="0.2">
      <c r="B52" t="s">
        <v>3</v>
      </c>
      <c r="C52" t="s">
        <v>7</v>
      </c>
      <c r="D52" t="s">
        <v>1</v>
      </c>
      <c r="E52" t="s">
        <v>7</v>
      </c>
      <c r="F52" t="s">
        <v>1</v>
      </c>
    </row>
    <row r="53" spans="2:6" x14ac:dyDescent="0.2">
      <c r="B53">
        <v>0.16667000000000001</v>
      </c>
      <c r="C53" s="6">
        <v>0.14321325000000001</v>
      </c>
      <c r="D53" s="6">
        <v>8.6079644007744198E-3</v>
      </c>
      <c r="E53" s="6">
        <v>0.12340500000000001</v>
      </c>
      <c r="F53" s="6">
        <v>2.5505341597398628E-2</v>
      </c>
    </row>
    <row r="54" spans="2:6" x14ac:dyDescent="0.2">
      <c r="B54">
        <v>0.75</v>
      </c>
      <c r="C54" s="6">
        <v>0.22640162500000005</v>
      </c>
      <c r="D54" s="6">
        <v>0</v>
      </c>
      <c r="E54" s="6">
        <v>5.9467625000000017E-2</v>
      </c>
      <c r="F54" s="6">
        <v>1.4755020426324391E-2</v>
      </c>
    </row>
    <row r="55" spans="2:6" x14ac:dyDescent="0.2">
      <c r="B55">
        <v>2</v>
      </c>
      <c r="C55" s="6">
        <v>0.19965937500000003</v>
      </c>
      <c r="D55" s="6">
        <v>4.1935321211658598E-2</v>
      </c>
      <c r="E55" s="6">
        <v>5.6337750000000013E-2</v>
      </c>
      <c r="F55" s="6">
        <v>0</v>
      </c>
    </row>
    <row r="56" spans="2:6" x14ac:dyDescent="0.2">
      <c r="B56">
        <v>3</v>
      </c>
      <c r="C56" s="6">
        <v>0.25391306250000001</v>
      </c>
      <c r="D56" s="6">
        <v>5.9408371716516591E-2</v>
      </c>
      <c r="E56" s="6">
        <v>6.9544343750000015E-2</v>
      </c>
      <c r="F56" s="6">
        <v>9.9013952860862054E-3</v>
      </c>
    </row>
    <row r="57" spans="2:6" x14ac:dyDescent="0.2">
      <c r="B57">
        <v>4</v>
      </c>
      <c r="C57" s="6">
        <v>0.3509985000000001</v>
      </c>
      <c r="D57" s="6">
        <v>9.318960269257508E-3</v>
      </c>
      <c r="E57" s="6">
        <v>0.10718699999999999</v>
      </c>
      <c r="F57" s="6">
        <v>1.2425280359010017E-2</v>
      </c>
    </row>
    <row r="58" spans="2:6" x14ac:dyDescent="0.2">
      <c r="B58">
        <v>5</v>
      </c>
      <c r="C58" s="6">
        <v>0.50409468749999997</v>
      </c>
      <c r="D58" s="6">
        <v>1.7473050504857823E-2</v>
      </c>
      <c r="E58" s="6">
        <v>0.16020515625000004</v>
      </c>
      <c r="F58" s="6">
        <v>8.7365252524288905E-3</v>
      </c>
    </row>
    <row r="59" spans="2:6" x14ac:dyDescent="0.2">
      <c r="B59">
        <v>6</v>
      </c>
      <c r="C59" s="6">
        <v>0.81643712499999999</v>
      </c>
      <c r="D59" s="6">
        <v>4.3488481256535087E-2</v>
      </c>
      <c r="E59" s="6">
        <v>0.25138749999999999</v>
      </c>
      <c r="F59" s="6">
        <v>0</v>
      </c>
    </row>
    <row r="60" spans="2:6" x14ac:dyDescent="0.2">
      <c r="B60">
        <v>7</v>
      </c>
      <c r="C60" s="6">
        <v>0.90893465625000003</v>
      </c>
      <c r="D60" s="6">
        <v>8.8180193089606677E-3</v>
      </c>
      <c r="E60" s="6">
        <v>0.35835718750000012</v>
      </c>
      <c r="F60" s="6">
        <v>2.0191080583391339E-2</v>
      </c>
    </row>
    <row r="61" spans="2:6" x14ac:dyDescent="0.2">
      <c r="B61">
        <v>20</v>
      </c>
      <c r="C61" s="6">
        <v>2.0461716249999999</v>
      </c>
      <c r="D61" s="6">
        <v>6.6907681072738159E-2</v>
      </c>
      <c r="E61" s="6">
        <v>0.8134721250000001</v>
      </c>
      <c r="F61" s="6">
        <v>4.426506127897311E-2</v>
      </c>
    </row>
    <row r="62" spans="2:6" x14ac:dyDescent="0.2">
      <c r="B62">
        <v>23</v>
      </c>
      <c r="C62" s="6">
        <v>1.9054347812500003</v>
      </c>
      <c r="D62" s="6">
        <v>0.22850867160241833</v>
      </c>
      <c r="E62" s="6">
        <v>0.72001118750000015</v>
      </c>
      <c r="F62" s="6">
        <v>5.552547160432595E-2</v>
      </c>
    </row>
    <row r="63" spans="2:6" x14ac:dyDescent="0.2">
      <c r="B63">
        <v>25</v>
      </c>
      <c r="C63" s="6">
        <v>1.8585121875000001</v>
      </c>
      <c r="D63" s="6">
        <v>0.29704185858258386</v>
      </c>
      <c r="E63" s="6">
        <v>0.76163500000000006</v>
      </c>
      <c r="F63" s="6">
        <v>5.8243501682859508E-2</v>
      </c>
    </row>
    <row r="64" spans="2:6" x14ac:dyDescent="0.2">
      <c r="B64">
        <v>29</v>
      </c>
      <c r="C64" s="6">
        <v>1.9444778437500001</v>
      </c>
      <c r="D64" s="6">
        <v>0.36169214545055661</v>
      </c>
      <c r="E64" s="6">
        <v>0.72747956250000012</v>
      </c>
      <c r="F64" s="6">
        <v>4.892454141360196E-2</v>
      </c>
    </row>
    <row r="65" spans="2:6" x14ac:dyDescent="0.2">
      <c r="B65">
        <v>40</v>
      </c>
      <c r="C65" s="6">
        <v>2.0754717500000002</v>
      </c>
      <c r="D65" s="6">
        <v>0.1164870033657187</v>
      </c>
      <c r="E65" s="6">
        <v>0.63127300000000008</v>
      </c>
      <c r="F65" s="6">
        <v>0.16463496475688305</v>
      </c>
    </row>
    <row r="66" spans="2:6" x14ac:dyDescent="0.2">
      <c r="B66">
        <v>48</v>
      </c>
      <c r="C66" s="6">
        <v>2.1148990625000001</v>
      </c>
      <c r="D66" s="6">
        <v>0.12231135353400506</v>
      </c>
      <c r="E66" s="6">
        <v>0.55524678125000004</v>
      </c>
      <c r="F66" s="6">
        <v>8.0181887316737116E-2</v>
      </c>
    </row>
    <row r="67" spans="2:6" x14ac:dyDescent="0.2">
      <c r="B67">
        <v>55</v>
      </c>
      <c r="C67" s="6">
        <v>2.2532778750000002</v>
      </c>
      <c r="D67" s="6">
        <v>4.892454141360196E-2</v>
      </c>
      <c r="E67" s="6">
        <v>0.50722593750000011</v>
      </c>
      <c r="F67" s="6">
        <v>0.13163031380326184</v>
      </c>
    </row>
    <row r="68" spans="2:6" x14ac:dyDescent="0.2">
      <c r="B68">
        <v>69</v>
      </c>
      <c r="C68" s="6">
        <v>2.0177584374999999</v>
      </c>
      <c r="D68" s="6">
        <v>2.9121750841429754E-2</v>
      </c>
      <c r="E68" s="6">
        <v>0.38493593750000005</v>
      </c>
      <c r="F68" s="6">
        <v>0.209676606058294</v>
      </c>
    </row>
    <row r="69" spans="2:6" x14ac:dyDescent="0.2">
      <c r="B69">
        <v>92.5</v>
      </c>
      <c r="C69" s="6">
        <v>1.69987025</v>
      </c>
      <c r="D69" s="6">
        <v>2.3297400673143707E-2</v>
      </c>
      <c r="E69" s="6">
        <v>0.45676162500000006</v>
      </c>
      <c r="F69" s="6">
        <v>0.14056098406130088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Growth curve 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2025-01-27T17:38:36Z</dcterms:created>
  <dcterms:modified xsi:type="dcterms:W3CDTF">2025-06-05T17:17:24Z</dcterms:modified>
</cp:coreProperties>
</file>